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BCF431AA-D410-4356-9A5F-D4A89071B3FB}"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7" i="1" l="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6" i="1"/>
  <c r="F7" i="1" l="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6" i="1"/>
</calcChain>
</file>

<file path=xl/sharedStrings.xml><?xml version="1.0" encoding="utf-8"?>
<sst xmlns="http://schemas.openxmlformats.org/spreadsheetml/2006/main" count="879" uniqueCount="308">
  <si>
    <t>●応募条件（言語、GPA）や申請締切等は変更になる場合があります。
●派遣先へのスコア提出が「不要」となっている場合でも、応募条件が変更となる場合は、「必要」となる可能性があります。</t>
    <rPh sb="56" eb="58">
      <t>バアイ</t>
    </rPh>
    <rPh sb="61" eb="63">
      <t>オウボ</t>
    </rPh>
    <rPh sb="63" eb="65">
      <t>ジョウケン</t>
    </rPh>
    <rPh sb="66" eb="68">
      <t>ヘンコウ</t>
    </rPh>
    <rPh sb="71" eb="73">
      <t>バアイ</t>
    </rPh>
    <phoneticPr fontId="2"/>
  </si>
  <si>
    <t>Business Accreditation
国際ビジネス認証</t>
    <rPh sb="23" eb="25">
      <t>コクサイ</t>
    </rPh>
    <rPh sb="29" eb="31">
      <t>ニンショウ</t>
    </rPh>
    <phoneticPr fontId="1"/>
  </si>
  <si>
    <t>One space : one student for one semester
Two spaces : one student for two semesters or two students for one semester each</t>
  </si>
  <si>
    <t>Academic Calendar</t>
  </si>
  <si>
    <t xml:space="preserve"> GPA and Language Requirements at the Time of Applying to Host University
派遣先申請時のGPAおよび言語要件</t>
  </si>
  <si>
    <t>2023 Spring Departure</t>
  </si>
  <si>
    <t>2022 Spring Departure</t>
  </si>
  <si>
    <t>Code</t>
  </si>
  <si>
    <t xml:space="preserve">Area </t>
  </si>
  <si>
    <t xml:space="preserve">Country </t>
  </si>
  <si>
    <t>University</t>
  </si>
  <si>
    <t>Campus / College</t>
  </si>
  <si>
    <t>Info Sheet</t>
  </si>
  <si>
    <t>Info Sheet
Link</t>
  </si>
  <si>
    <t>Eligible College</t>
  </si>
  <si>
    <t>AACSB</t>
  </si>
  <si>
    <t>EQUIS</t>
  </si>
  <si>
    <t>EFMD
(EPAS)</t>
  </si>
  <si>
    <t>Number of Available Space</t>
  </si>
  <si>
    <t>Eligible Exchange Period</t>
  </si>
  <si>
    <t>Spring Semester</t>
  </si>
  <si>
    <t>Fall semester</t>
  </si>
  <si>
    <t xml:space="preserve"> Nomination
 Deadline  
YYYY/MM/DD</t>
  </si>
  <si>
    <t>Application 
Deadline  
YYYY-/MM/DD</t>
  </si>
  <si>
    <t>First Day of Orientation
(Tentative)</t>
  </si>
  <si>
    <t xml:space="preserve">Semester 
GPA </t>
  </si>
  <si>
    <t>Cumulative
GPA</t>
  </si>
  <si>
    <t>TOEFL 
ITP</t>
  </si>
  <si>
    <t xml:space="preserve">TOEFL
iBT </t>
  </si>
  <si>
    <t>IELTS</t>
  </si>
  <si>
    <t>GSE</t>
  </si>
  <si>
    <t>Semester  GPA</t>
  </si>
  <si>
    <t>Cumulative  GPA</t>
  </si>
  <si>
    <t>TOEFL_ ITP</t>
  </si>
  <si>
    <t>TOEFL iBT
Overall</t>
  </si>
  <si>
    <t>TOEFL iBT
Band Score</t>
  </si>
  <si>
    <t>IELTS
Overall</t>
  </si>
  <si>
    <t>IELTS
Band Score</t>
  </si>
  <si>
    <t xml:space="preserve">GSE 
(PTE Academic Only) </t>
  </si>
  <si>
    <t>PTE
Each Band</t>
  </si>
  <si>
    <t>Other 
Notes</t>
  </si>
  <si>
    <t>Score Submission to Host University 
派遣先へのスコア提出</t>
  </si>
  <si>
    <t>Accounting</t>
  </si>
  <si>
    <t>Business Administration</t>
  </si>
  <si>
    <t>Economics</t>
  </si>
  <si>
    <t>Finance</t>
  </si>
  <si>
    <t>Management</t>
  </si>
  <si>
    <t>Marketing</t>
  </si>
  <si>
    <t>Entrepreneurship</t>
  </si>
  <si>
    <t>Operation Management</t>
  </si>
  <si>
    <t>Sustainability</t>
  </si>
  <si>
    <t>Hospitality</t>
  </si>
  <si>
    <t>Tourism</t>
  </si>
  <si>
    <t>Cultural Studies</t>
  </si>
  <si>
    <t>Development Studies</t>
  </si>
  <si>
    <t>Education</t>
  </si>
  <si>
    <t>Environmental Studies</t>
  </si>
  <si>
    <t>Fashion &amp; Design</t>
  </si>
  <si>
    <t>Filming</t>
  </si>
  <si>
    <t>International Relations</t>
  </si>
  <si>
    <t>Media Studies</t>
  </si>
  <si>
    <t>Peace Studies</t>
  </si>
  <si>
    <t>Political Science</t>
  </si>
  <si>
    <t>Sociology</t>
  </si>
  <si>
    <t>Course Restrictions for 
Exchange Students</t>
  </si>
  <si>
    <t>Other Useful Information / Important Notes</t>
  </si>
  <si>
    <t>Website</t>
  </si>
  <si>
    <t>Website Link</t>
  </si>
  <si>
    <t>募集枠数
Spaces Available</t>
  </si>
  <si>
    <t>第一志望での応募枠数
Spaces chosen as First Choice</t>
  </si>
  <si>
    <t>競争率
Level Of Competitiveness</t>
  </si>
  <si>
    <t>募集枠数_
Spaces Available</t>
  </si>
  <si>
    <t>第一志望での応募枠数_
Spaces chosen as First Choice</t>
  </si>
  <si>
    <t>競争率_
Level Of Competitiveness</t>
  </si>
  <si>
    <t>Asia</t>
  </si>
  <si>
    <t>China</t>
  </si>
  <si>
    <t>Xi'an Jiaotong-Liverpool University</t>
  </si>
  <si>
    <t>SIP Campus</t>
  </si>
  <si>
    <t>https://www.apu.ac.jp/abroad/university/infosheet/files/Xian_Jiaotong_Liverpool_University.pdf</t>
  </si>
  <si>
    <t>APM,APS</t>
  </si>
  <si>
    <t>Yes</t>
  </si>
  <si>
    <t>Both one semester and one year</t>
  </si>
  <si>
    <t>Feb-July</t>
  </si>
  <si>
    <t>Sep-Feb</t>
  </si>
  <si>
    <t>Mid February</t>
  </si>
  <si>
    <t>Required</t>
  </si>
  <si>
    <t>https://www.xjtlu.edu.cn/en/study/international-mobility/exchange-students</t>
  </si>
  <si>
    <t>Indonesia</t>
  </si>
  <si>
    <t>BINUS University</t>
  </si>
  <si>
    <t>Kemanggisan, Senayan, Alam Sutera &amp; Bekasi</t>
  </si>
  <si>
    <t>https://www.apu.ac.jp/abroad/university/infosheet/files/BINUS_University.pdf</t>
  </si>
  <si>
    <t>February - July</t>
  </si>
  <si>
    <t>September - February</t>
  </si>
  <si>
    <t>Orientation begins at the beginning of February, which overlaps with APU's final exam period. If you register for courses with a final exam, you may have to arrive late for your orientation. Please only apply for this university if you accept this schedule.</t>
  </si>
  <si>
    <t>https://linktr.ee/binusexchange</t>
  </si>
  <si>
    <t>-</t>
  </si>
  <si>
    <t>Korea</t>
  </si>
  <si>
    <t>Dongseo University</t>
  </si>
  <si>
    <t>https://www.apu.ac.jp/abroad/university/infosheet/files/Dongseo_University.pdf</t>
  </si>
  <si>
    <t>Mar 2 ~ Jun 21</t>
  </si>
  <si>
    <t>Sep 1 ~ Dec 20</t>
  </si>
  <si>
    <t>Not Accepted</t>
  </si>
  <si>
    <t>https://uni.dongseo.ac.kr/eng/</t>
  </si>
  <si>
    <t>Hanyang University</t>
  </si>
  <si>
    <t>Seoul Campus</t>
  </si>
  <si>
    <t>https://www.apu.ac.jp/abroad/university/infosheet/files/Hanyang_University.pdf</t>
  </si>
  <si>
    <t>March-June</t>
  </si>
  <si>
    <t>September-December</t>
  </si>
  <si>
    <t>* Not available to students: College of Medicine, Division of Industrial convergence, Department of Date Science</t>
  </si>
  <si>
    <t>https://www.hanyangexchange.com/</t>
  </si>
  <si>
    <t>Kyung Hee University</t>
  </si>
  <si>
    <t>Seoul Campus, Global Campus</t>
  </si>
  <si>
    <t>https://www.apu.ac.jp/abroad/university/infosheet/files/Kyung_Hee_University.pdf</t>
  </si>
  <si>
    <t>For Korean track: TOPIK 3 or higher(4 or higher for the school of management) OR recommendation letter from the dean of Korean language department for those majoing in Korean language(Should be sophomore or higher)</t>
  </si>
  <si>
    <t>Not Required</t>
  </si>
  <si>
    <t>Some courses are designated only for the regular students with specific major or prerequisites. In addition, professional areas such as medicine, Korean medicine, pharmacy, dentistry, nursing science, law, dance and music and etcs. are restricted to exchange students.</t>
  </si>
  <si>
    <t>Sogang University</t>
  </si>
  <si>
    <t>https://www.apu.ac.jp/abroad/university/infosheet/files/Sogang_University.pdf</t>
  </si>
  <si>
    <t>One semester only</t>
  </si>
  <si>
    <t>http://inbound.sogang.ac.kr/enter/html/main/index.asp</t>
  </si>
  <si>
    <t>Sookmyung Women's University</t>
  </si>
  <si>
    <t>Sookmyung Women's University (Seoul Campus)</t>
  </si>
  <si>
    <t>https://www.apu.ac.jp/abroad/university/infosheet/files/Sookmyung_Womens_University.pdf</t>
  </si>
  <si>
    <t xml:space="preserve">Please refer to the attached fact sheet. </t>
  </si>
  <si>
    <t>https://e.sookmyung.ac.kr/sookmyungen/1832/subview.do</t>
  </si>
  <si>
    <t>Yonsei University</t>
  </si>
  <si>
    <t>Sinchon Main Campus</t>
  </si>
  <si>
    <t>https://www.apu.ac.jp/abroad/university/infosheet/files/Yonsei_University.pdf</t>
  </si>
  <si>
    <t>Medicine, Dentistry, Pharmacy, Nursing, Music, MBA, Law School, Some courses offered at the Songdo International Campus</t>
  </si>
  <si>
    <t>https://oia.yonsei.ac.kr/intstd/exApp.asp</t>
  </si>
  <si>
    <t>Malaysia</t>
  </si>
  <si>
    <t>Universiti Sains Malaysia</t>
  </si>
  <si>
    <t>USM Main Campus</t>
  </si>
  <si>
    <t>https://www.apu.ac.jp/abroad/university/infosheet/files/Universiti_Sains_Malaysia.pdf</t>
  </si>
  <si>
    <t>March - August</t>
  </si>
  <si>
    <t>October - February</t>
  </si>
  <si>
    <t xml:space="preserve">Dentistry &amp; Medicine </t>
  </si>
  <si>
    <t>http://imcc.usm.my/index.php/mobility/inbound/mobility-programme</t>
  </si>
  <si>
    <t>Taiwan</t>
  </si>
  <si>
    <t>Feng Chia University</t>
  </si>
  <si>
    <t>https://www.apu.ac.jp/abroad/university/infosheet/files/Feng_Chia_University.pdf</t>
  </si>
  <si>
    <t>APM</t>
  </si>
  <si>
    <t>February-June</t>
  </si>
  <si>
    <t>September-January</t>
  </si>
  <si>
    <t>https://www.fcu.edu.tw/en/global_1/</t>
  </si>
  <si>
    <t>National Chengchi University</t>
  </si>
  <si>
    <t xml:space="preserve">all campuses </t>
  </si>
  <si>
    <t>https://www.apu.ac.jp/abroad/university/infosheet/files/National_Chengchi_University.pdf</t>
  </si>
  <si>
    <t>Feb - June</t>
  </si>
  <si>
    <t>Sep - Jan</t>
  </si>
  <si>
    <t>students can not select course offers by IMBA, EMBA and IMAS</t>
  </si>
  <si>
    <t>https://oic.nccu.edu.tw/</t>
  </si>
  <si>
    <t>National Taiwan Normal University</t>
  </si>
  <si>
    <t xml:space="preserve">All NTNU campuses are available for exchange student </t>
  </si>
  <si>
    <t>https://www.apu.ac.jp/abroad/university/infosheet/files/National_Taiwan_Normal_University.pdf</t>
  </si>
  <si>
    <t>depend on the instructors' curriculum arrangement</t>
  </si>
  <si>
    <t>https://bds.oia.ntnu.edu.tw/bds/en/IE</t>
  </si>
  <si>
    <t>Tamkang University</t>
  </si>
  <si>
    <t>Tamkang University Tamsui Campus</t>
  </si>
  <si>
    <t>https://www.apu.ac.jp/abroad/university/infosheet/files/Tamkang_University.pdf</t>
  </si>
  <si>
    <t>Courss restriction for exchange student:
1. Executive Master's Program
2. On-the-job Continuing Education Program
3. Teacher Education Program
4. Honors Program</t>
  </si>
  <si>
    <t>http://www.oieie.tku.edu.tw/en/students/students1/Foreign</t>
  </si>
  <si>
    <t>Tunghai University</t>
  </si>
  <si>
    <t>https://www.apu.ac.jp/abroad/university/infosheet/files/Tunghai_University.pdf</t>
  </si>
  <si>
    <t>2 students</t>
  </si>
  <si>
    <t>https://oir.thu.edu.tw/front/500_InExSt/500_InExSt_1/pages.php?ID=dGh1X29zYSY1MDBfSW5FeFN0XzE=</t>
  </si>
  <si>
    <t>Yuan Ze University</t>
  </si>
  <si>
    <t>https://www.apu.ac.jp/abroad/university/infosheet/files/Yuan_Ze_University.pdf</t>
  </si>
  <si>
    <t>https://www.gao.yzu.edu.tw/en/modules/pages/yzu01</t>
  </si>
  <si>
    <t>Europe</t>
  </si>
  <si>
    <t>Austria</t>
  </si>
  <si>
    <t>Management Center Innsbruck</t>
  </si>
  <si>
    <t>https://www.apu.ac.jp/abroad/university/infosheet/files/Management_Center_Innsbruck.pdf</t>
  </si>
  <si>
    <t>March - June</t>
  </si>
  <si>
    <t>Depends on the Program</t>
  </si>
  <si>
    <t>if students want to do courses in one of our technical study programs, prior knowledge in the specific field is required (the transcript of records will be checked by the study department during the online application)</t>
  </si>
  <si>
    <t>Salzburg University of Applied Sciences</t>
  </si>
  <si>
    <t>https://www.apu.ac.jp/abroad/university/infosheet/files/Salzburg_University_of_Applied_Sciences.pdf</t>
  </si>
  <si>
    <t>February-July</t>
  </si>
  <si>
    <t>https://www.fh-salzburg.ac.at/en/international/incoming-students/general-information</t>
  </si>
  <si>
    <t>Belgium</t>
  </si>
  <si>
    <t>Howest University of Applied Sciences</t>
  </si>
  <si>
    <t>Kortijk &amp; Brugge</t>
  </si>
  <si>
    <t>https://www.apu.ac.jp/abroad/university/infosheet/files/Howest_University_of_Applied_Sciences.pdf</t>
  </si>
  <si>
    <t>Early February</t>
  </si>
  <si>
    <t>only English taught bachelor's semesters</t>
  </si>
  <si>
    <t>https://www.howest.be/en/exchange-semesters-at-howest</t>
  </si>
  <si>
    <t>Czech</t>
  </si>
  <si>
    <t>Metropolitan University Prague</t>
  </si>
  <si>
    <t xml:space="preserve">Metropolitan University Prague - </t>
  </si>
  <si>
    <t>https://www.apu.ac.jp/abroad/university/infosheet/files/Metropolitan_University_Prague.pdf</t>
  </si>
  <si>
    <t>October-February</t>
  </si>
  <si>
    <t>Incoming exchange students are required to take at least 3 core courses (not language courses) per semester.</t>
  </si>
  <si>
    <t>https://www.mup.cz/en/international-cooperation/information-for-incoming-exchange-students/courses-in-english/</t>
  </si>
  <si>
    <t>Germany</t>
  </si>
  <si>
    <t>European University Viadrina Frankfurt (Oder)</t>
  </si>
  <si>
    <t>https://www.apu.ac.jp/abroad/university/infosheet/files/European_University_Viadrina_Frankfurt_Oder.pdf</t>
  </si>
  <si>
    <t>April-July</t>
  </si>
  <si>
    <t>postgraduate master programs (taking tuition fees): Humanitarian Law | Mediation</t>
  </si>
  <si>
    <t>https://www.europa-uni.de/en/internationales/Students/Incomings/index.html</t>
  </si>
  <si>
    <t>Otto-von-Guericke-University Magdeburg</t>
  </si>
  <si>
    <t>Otto von Guericke University Magdeburg (main campus)</t>
  </si>
  <si>
    <t>https://www.apu.ac.jp/abroad/university/infosheet/files/Otto_von_Guericke_Universitat_Magdeburg.pdf</t>
  </si>
  <si>
    <t xml:space="preserve">October- February </t>
  </si>
  <si>
    <t>https://www.ovgu.de/en/International/Incoming+_+Ways+to+the+University/International+Students/Exchange+Programmes/Studying+as+a+WORLDWIDE+Exchange+Student.html</t>
  </si>
  <si>
    <t>Pforzheim University of Applied Sciences</t>
  </si>
  <si>
    <t>Pforzheim</t>
  </si>
  <si>
    <t>https://www.apu.ac.jp/abroad/university/infosheet/files/Pforzheim_University_of_Applied_Sciences.pdf</t>
  </si>
  <si>
    <t>March - Mid July</t>
  </si>
  <si>
    <t>End of Septemner - Mid February</t>
  </si>
  <si>
    <t>only Business School</t>
  </si>
  <si>
    <t>https://www.hs-pforzheim.de/en/international/studying_in_pforzheim/exchange_students</t>
  </si>
  <si>
    <t>Poland</t>
  </si>
  <si>
    <t>Kozminski University</t>
  </si>
  <si>
    <t>Warsaw</t>
  </si>
  <si>
    <t>https://www.apu.ac.jp/abroad/university/infosheet/files/Kozminski_University.pdf</t>
  </si>
  <si>
    <t>Feb- June</t>
  </si>
  <si>
    <t>Sep- Jan</t>
  </si>
  <si>
    <t>3rd week of Feb</t>
  </si>
  <si>
    <t>http://www.kozminski.edu.pl/incoming/</t>
  </si>
  <si>
    <t>Warsaw School of Economics</t>
  </si>
  <si>
    <t>https://www.apu.ac.jp/abroad/university/infosheet/files/Warsaw_School_of_Economics.pdf</t>
  </si>
  <si>
    <t>mid February - late June</t>
  </si>
  <si>
    <t>late September - early February</t>
  </si>
  <si>
    <t>https://www.sgh.waw.pl/en/student/international-programs-incoming-students</t>
  </si>
  <si>
    <t>Portugal</t>
  </si>
  <si>
    <t>ISEG – Lisbon School of Economics &amp; Management, University of Lisbon</t>
  </si>
  <si>
    <t>ISEG - Lisbon School of Economics &amp; Management</t>
  </si>
  <si>
    <t>https://www.apu.ac.jp/abroad/university/infosheet/files/ISEG_Lisbon_School_of_Economics_&amp;_Management_University_of_Lisbon.pdf</t>
  </si>
  <si>
    <t>February - June</t>
  </si>
  <si>
    <t>September - January</t>
  </si>
  <si>
    <t xml:space="preserve">https://www.iseg.ulisboa.pt/aquila/unidade/erasmus?locale=en (A new website will be available very soon) </t>
  </si>
  <si>
    <t>Republic of Turkey</t>
  </si>
  <si>
    <t>Özyeğin University</t>
  </si>
  <si>
    <t>Özyeğin University Çekmeköy Campus</t>
  </si>
  <si>
    <t>https://www.apu.ac.jp/abroad/university/infosheet/files/Ozyegin_University.pdf</t>
  </si>
  <si>
    <t>https://www.ozyegin.edu.tr/en/international-cooperation-exchange-programs/erasmus-study-mobility/incoming-students</t>
  </si>
  <si>
    <t>Sabanci University</t>
  </si>
  <si>
    <t>Tuzla Campus</t>
  </si>
  <si>
    <t>https://www.apu.ac.jp/abroad/university/infosheet/files/Sabanci_University.pdf</t>
  </si>
  <si>
    <t>Feb-June</t>
  </si>
  <si>
    <t>Sep-Jan</t>
  </si>
  <si>
    <t>https://iro.sabanciuniv.edu/students/exchange/incoming</t>
  </si>
  <si>
    <t>Switzerland</t>
  </si>
  <si>
    <t>Zurich University of Applied Sciences</t>
  </si>
  <si>
    <t>ZHAW School of Management and Law</t>
  </si>
  <si>
    <t>https://www.apu.ac.jp/abroad/university/infosheet/files/Zurich_University_of_Applied_Sciences.pdf</t>
  </si>
  <si>
    <t>Sep - Feb</t>
  </si>
  <si>
    <t>https://www.zhaw.ch/en/sml/study/international/incoming-students/</t>
  </si>
  <si>
    <t>Latin America</t>
  </si>
  <si>
    <t>Peru</t>
  </si>
  <si>
    <t>Universidad San Ignacio de Loyola S.A.</t>
  </si>
  <si>
    <t>https://www.apu.ac.jp/abroad/university/infosheet/files/Universidad_San_Ignacio_de_Loyola_S.A.pdf</t>
  </si>
  <si>
    <t>March-July</t>
  </si>
  <si>
    <t>August-December</t>
  </si>
  <si>
    <t>English Courses</t>
  </si>
  <si>
    <t>https://usil.edu.pe/en/international</t>
  </si>
  <si>
    <t>North America</t>
  </si>
  <si>
    <t>Canada</t>
  </si>
  <si>
    <t>University of Waterloo</t>
  </si>
  <si>
    <t>Faculty of Arts, 
Faculty of Environmental Studies</t>
  </si>
  <si>
    <t>https://www.apu.ac.jp/abroad/university/infosheet/files/University_of_Waterloo.pdf</t>
  </si>
  <si>
    <t>APS</t>
  </si>
  <si>
    <t>May - August</t>
  </si>
  <si>
    <t>September - December</t>
  </si>
  <si>
    <t>Early May</t>
  </si>
  <si>
    <t>S25 W25</t>
  </si>
  <si>
    <t>W65, S65</t>
  </si>
  <si>
    <t>https://uwaterloo.ca/student-success/exchange-and-study-abroad/come-waterloo/exchange</t>
  </si>
  <si>
    <t>Oceania</t>
  </si>
  <si>
    <t>Australia</t>
  </si>
  <si>
    <t>James Cook University</t>
  </si>
  <si>
    <t>Townsville (Bebegu Yumba)
・Faculty of Arts Education
・Faculty of  Social Sciences 
・Faculty of Law Busienss, Faculty of Creative Arts</t>
  </si>
  <si>
    <t>https://www.apu.ac.jp/abroad/university/infosheet/files/James_Cook_University.pdf</t>
  </si>
  <si>
    <t>July-November</t>
  </si>
  <si>
    <t>no component less than 52</t>
  </si>
  <si>
    <t>Must meet subject prerequisites</t>
  </si>
  <si>
    <t>https://www.jcu.edu.au/international-students/study-options/study-abroad</t>
  </si>
  <si>
    <t>The University of Newcastle</t>
  </si>
  <si>
    <t>Callaghan Campus and Newcastle City Campus</t>
  </si>
  <si>
    <t>https://www.apu.ac.jp/abroad/university/infosheet/files/University_of_Newcastle.pdf</t>
  </si>
  <si>
    <t>Late February to mid June</t>
  </si>
  <si>
    <t>Mid July to mid November</t>
  </si>
  <si>
    <t>https://www.newcastle.edu.au/study/international/study-with-us/study-abroad-and-exchange</t>
  </si>
  <si>
    <t>Victoria University</t>
  </si>
  <si>
    <t xml:space="preserve">City Campus, Footscray Park, St Albans, Footscray Nicholson </t>
  </si>
  <si>
    <t>https://www.apu.ac.jp/abroad/university/infosheet/files/Victoria_University.pdf</t>
  </si>
  <si>
    <t>19 February to 21 June 2024</t>
  </si>
  <si>
    <t>31 July to 24 November 2023</t>
  </si>
  <si>
    <t>523 (L47, W50, R50)</t>
  </si>
  <si>
    <t>no component less than 50</t>
  </si>
  <si>
    <t>Nursing, Paramedicine and Osteo are not open for Exchange students.</t>
  </si>
  <si>
    <t>https://www.vu.edu.au/study-at-vu/study-abroad-exchange-in-melbourne</t>
  </si>
  <si>
    <r>
      <rPr>
        <b/>
        <sz val="9"/>
        <color theme="0"/>
        <rFont val="Yu Gothic"/>
        <family val="3"/>
        <charset val="128"/>
        <scheme val="minor"/>
      </rPr>
      <t>Minimum Requirements for APU Internal Screening</t>
    </r>
    <r>
      <rPr>
        <b/>
        <sz val="11"/>
        <color theme="0"/>
        <rFont val="Yu Gothic"/>
        <family val="3"/>
        <charset val="128"/>
        <scheme val="minor"/>
      </rPr>
      <t xml:space="preserve">
APU学内選考時の要件</t>
    </r>
    <rPh sb="51" eb="53">
      <t>ガクナイ</t>
    </rPh>
    <rPh sb="53" eb="55">
      <t>センコウ</t>
    </rPh>
    <rPh sb="55" eb="56">
      <t>ジ</t>
    </rPh>
    <rPh sb="57" eb="59">
      <t>ヨウケン</t>
    </rPh>
    <phoneticPr fontId="1"/>
  </si>
  <si>
    <t>Majors offering classes in English for exchange students (reference)
交換留学生向けに開講されている英語科目の学修分野(目安)</t>
    <rPh sb="69" eb="73">
      <t>コウカンリュウガク</t>
    </rPh>
    <rPh sb="73" eb="74">
      <t>セイ</t>
    </rPh>
    <rPh sb="74" eb="75">
      <t>ム</t>
    </rPh>
    <rPh sb="77" eb="79">
      <t>カイコウ</t>
    </rPh>
    <rPh sb="86" eb="88">
      <t>カモク</t>
    </rPh>
    <rPh sb="89" eb="93">
      <t>ガクシュウブンヤ</t>
    </rPh>
    <rPh sb="94" eb="96">
      <t>メヤス</t>
    </rPh>
    <phoneticPr fontId="3"/>
  </si>
  <si>
    <t>https://www.khu.ac.kr/eng/sub/tab.do?MENU_SEQ=1000717</t>
    <phoneticPr fontId="5"/>
  </si>
  <si>
    <t>https://www.mci4me.at/en/international/study-internationally/exchange-students</t>
    <phoneticPr fontId="5"/>
  </si>
  <si>
    <t>L5.5, R5.5
W5.5 S5.5</t>
    <phoneticPr fontId="5"/>
  </si>
  <si>
    <t>R21 L21
S21 W21</t>
    <phoneticPr fontId="5"/>
  </si>
  <si>
    <t>L5.0, R5.0
W5.0 S5.0</t>
    <phoneticPr fontId="5"/>
  </si>
  <si>
    <t>L6.0, R6.0
W6.5 S6.5</t>
    <phoneticPr fontId="5"/>
  </si>
  <si>
    <t>L6.0, R6.0
W6.0 S6.0</t>
    <phoneticPr fontId="5"/>
  </si>
  <si>
    <t>R18 L18
S18 W18</t>
    <phoneticPr fontId="5"/>
  </si>
  <si>
    <t>R13 L12
S18 W21</t>
    <phoneticPr fontId="5"/>
  </si>
  <si>
    <t>R15 L12
S18 W21</t>
    <phoneticPr fontId="5"/>
  </si>
  <si>
    <r>
      <t>2024 Spring University List　</t>
    </r>
    <r>
      <rPr>
        <b/>
        <sz val="16"/>
        <color rgb="FFFF0000"/>
        <rFont val="Yu Gothic"/>
        <family val="3"/>
        <charset val="128"/>
        <scheme val="minor"/>
      </rPr>
      <t>-Application Closed-</t>
    </r>
    <phoneticPr fontId="5"/>
  </si>
  <si>
    <t>●In some cases, the eligibility requirements (language proficiency requirements, GPA requirements, etc.) and deadlines may change.
●Even if score submission to the host university is "not required", if the eligibility requirements change, it may become "required.</t>
    <phoneticPr fontId="5"/>
  </si>
  <si>
    <t>1 student for Business Faculty / 1 student for International Relations</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</si>
</sst>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0_ "/>
  </numFmts>
  <fonts count="15">
    <font>
      <sz val="11"/>
      <color theme="1"/>
      <name val="Yu Gothic"/>
      <family val="2"/>
      <scheme val="minor"/>
    </font>
    <font>
      <sz val="18"/>
      <color theme="3"/>
      <name val="Yu Gothic Light"/>
      <family val="2"/>
      <charset val="128"/>
      <scheme val="major"/>
    </font>
    <font>
      <b/>
      <sz val="15"/>
      <color theme="3"/>
      <name val="游ゴシック"/>
      <family val="2"/>
      <charset val="128"/>
    </font>
    <font>
      <b/>
      <sz val="13"/>
      <color theme="3"/>
      <name val="游ゴシック"/>
      <family val="2"/>
      <charset val="128"/>
    </font>
    <font>
      <b/>
      <sz val="11"/>
      <color theme="0"/>
      <name val="Yu Gothic"/>
      <family val="2"/>
      <scheme val="minor"/>
    </font>
    <font>
      <sz val="6"/>
      <name val="Yu Gothic"/>
      <family val="3"/>
      <charset val="128"/>
      <scheme val="minor"/>
    </font>
    <font>
      <u/>
      <sz val="11"/>
      <color theme="10"/>
      <name val="Yu Gothic"/>
      <family val="2"/>
      <scheme val="minor"/>
    </font>
    <font>
      <b/>
      <sz val="11"/>
      <color theme="0"/>
      <name val="Yu Gothic"/>
      <family val="3"/>
      <charset val="128"/>
      <scheme val="minor"/>
    </font>
    <font>
      <b/>
      <sz val="9"/>
      <color theme="0"/>
      <name val="Yu Gothic"/>
      <family val="3"/>
      <charset val="128"/>
      <scheme val="minor"/>
    </font>
    <font>
      <sz val="10"/>
      <color theme="1"/>
      <name val="Yu Gothic"/>
      <family val="2"/>
      <scheme val="minor"/>
    </font>
    <font>
      <sz val="9"/>
      <color theme="1"/>
      <name val="Yu Gothic"/>
      <family val="2"/>
      <scheme val="minor"/>
    </font>
    <font>
      <sz val="6"/>
      <color theme="1"/>
      <name val="Yu Gothic"/>
      <family val="2"/>
      <scheme val="minor"/>
    </font>
    <font>
      <sz val="10"/>
      <color theme="1"/>
      <name val="Yu Gothic"/>
      <family val="3"/>
      <charset val="128"/>
      <scheme val="minor"/>
    </font>
    <font>
      <b/>
      <sz val="16"/>
      <color theme="1"/>
      <name val="Yu Gothic"/>
      <family val="3"/>
      <charset val="128"/>
      <scheme val="minor"/>
    </font>
    <font>
      <b/>
      <sz val="16"/>
      <color rgb="FFFF0000"/>
      <name val="Yu Gothic"/>
      <family val="3"/>
      <charset val="128"/>
      <scheme val="minor"/>
    </font>
  </fonts>
  <fills count="3">
    <fill>
      <patternFill patternType="none"/>
    </fill>
    <fill>
      <patternFill patternType="gray125"/>
    </fill>
    <fill>
      <patternFill patternType="solid">
        <fgColor theme="6"/>
        <bgColor theme="6"/>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6" fillId="0" borderId="0" applyNumberFormat="0" applyFill="0" applyBorder="0" applyAlignment="0" applyProtection="0"/>
  </cellStyleXfs>
  <cellXfs count="39">
    <xf numFmtId="0" fontId="0" fillId="0" borderId="0" xfId="0"/>
    <xf numFmtId="0" fontId="0" fillId="0" borderId="0" xfId="0" applyAlignment="1">
      <alignment horizontal="center" vertical="top" wrapText="1"/>
    </xf>
    <xf numFmtId="0" fontId="0" fillId="0" borderId="0" xfId="0"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9" fillId="0" borderId="3" xfId="0" applyFont="1" applyBorder="1" applyAlignment="1">
      <alignment vertical="center" wrapText="1"/>
    </xf>
    <xf numFmtId="0" fontId="10" fillId="0" borderId="3" xfId="0" applyFont="1" applyBorder="1" applyAlignment="1">
      <alignment vertical="center" wrapText="1"/>
    </xf>
    <xf numFmtId="0" fontId="11" fillId="0" borderId="3" xfId="0" applyFont="1" applyBorder="1" applyAlignment="1">
      <alignment vertical="center" wrapText="1"/>
    </xf>
    <xf numFmtId="0" fontId="12" fillId="0" borderId="3" xfId="0" applyFont="1" applyBorder="1" applyAlignment="1">
      <alignment vertical="center" wrapText="1"/>
    </xf>
    <xf numFmtId="0" fontId="9" fillId="0" borderId="3" xfId="0" applyFont="1" applyBorder="1" applyAlignment="1">
      <alignment horizontal="right" vertical="center" wrapText="1"/>
    </xf>
    <xf numFmtId="0" fontId="12" fillId="0" borderId="3" xfId="0" applyFont="1" applyBorder="1" applyAlignment="1">
      <alignment horizontal="right" vertical="center" wrapText="1"/>
    </xf>
    <xf numFmtId="177" fontId="0" fillId="0" borderId="1" xfId="0" applyNumberFormat="1" applyBorder="1" applyAlignment="1">
      <alignment vertical="center"/>
    </xf>
    <xf numFmtId="0" fontId="0" fillId="0" borderId="1" xfId="0" applyBorder="1" applyAlignment="1">
      <alignment vertical="center"/>
    </xf>
    <xf numFmtId="177" fontId="0" fillId="0" borderId="8" xfId="0" applyNumberFormat="1" applyBorder="1" applyAlignment="1">
      <alignment vertical="center"/>
    </xf>
    <xf numFmtId="0" fontId="0" fillId="0" borderId="8" xfId="0" applyBorder="1" applyAlignment="1">
      <alignment vertical="center"/>
    </xf>
    <xf numFmtId="0" fontId="0" fillId="0" borderId="1"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xf>
    <xf numFmtId="0" fontId="6" fillId="0" borderId="1" xfId="1" applyBorder="1" applyAlignment="1">
      <alignment vertical="center"/>
    </xf>
    <xf numFmtId="0" fontId="0" fillId="0" borderId="1" xfId="0" applyBorder="1" applyAlignment="1">
      <alignment horizontal="center" vertical="center"/>
    </xf>
    <xf numFmtId="176" fontId="0" fillId="0" borderId="1" xfId="0" applyNumberFormat="1" applyBorder="1" applyAlignment="1">
      <alignment horizontal="right" vertical="center"/>
    </xf>
    <xf numFmtId="0" fontId="0" fillId="0" borderId="6" xfId="0" applyBorder="1" applyAlignment="1">
      <alignment vertical="center"/>
    </xf>
    <xf numFmtId="0" fontId="0" fillId="0" borderId="0" xfId="0" applyAlignment="1">
      <alignment vertical="center"/>
    </xf>
    <xf numFmtId="0" fontId="0" fillId="0" borderId="7" xfId="0" applyBorder="1" applyAlignment="1">
      <alignment vertical="center"/>
    </xf>
    <xf numFmtId="0" fontId="6" fillId="0" borderId="8" xfId="1" applyBorder="1" applyAlignment="1">
      <alignment vertical="center"/>
    </xf>
    <xf numFmtId="0" fontId="0" fillId="0" borderId="8" xfId="0" applyBorder="1" applyAlignment="1">
      <alignment horizontal="center" vertical="center"/>
    </xf>
    <xf numFmtId="176" fontId="0" fillId="0" borderId="8" xfId="0" applyNumberFormat="1" applyBorder="1" applyAlignment="1">
      <alignment horizontal="right" vertical="center"/>
    </xf>
    <xf numFmtId="0" fontId="0" fillId="0" borderId="9" xfId="0" applyBorder="1" applyAlignment="1">
      <alignment vertical="center"/>
    </xf>
    <xf numFmtId="0" fontId="13" fillId="0" borderId="0" xfId="0" applyFont="1"/>
    <xf numFmtId="0" fontId="0" fillId="0" borderId="0" xfId="0" applyAlignment="1">
      <alignment horizontal="left" vertical="top" wrapText="1"/>
    </xf>
    <xf numFmtId="0" fontId="0" fillId="0" borderId="0" xfId="0" applyAlignment="1">
      <alignment horizontal="left" vertical="top"/>
    </xf>
    <xf numFmtId="0" fontId="4" fillId="2" borderId="0" xfId="0" applyFont="1" applyFill="1" applyBorder="1" applyAlignment="1">
      <alignment horizontal="center" vertical="center"/>
    </xf>
    <xf numFmtId="0" fontId="4"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cellXfs>
  <cellStyles count="2">
    <cellStyle name="ハイパーリンク" xfId="1" builtinId="8"/>
    <cellStyle name="標準" xfId="0" builtinId="0"/>
  </cellStyles>
  <dxfs count="72">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77" formatCode="0.00_ "/>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77" formatCode="0.00_ "/>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77" formatCode="0.00_ "/>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77" formatCode="0.00_ "/>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76" formatCode="yyyy/m/d;@"/>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76" formatCode="yyyy/m/d;@"/>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76" formatCode="yyyy/m/d;@"/>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D172F4-2AB3-4629-B051-A06742B8278A}" name="テーブル1" displayName="テーブル1" ref="A5:BO38" totalsRowShown="0" headerRowDxfId="71" dataDxfId="69" headerRowBorderDxfId="70" tableBorderDxfId="68" totalsRowBorderDxfId="67">
  <autoFilter ref="A5:BO38" xr:uid="{3AA89F20-96B8-4694-9216-FA978F04F443}"/>
  <tableColumns count="67">
    <tableColumn id="1" xr3:uid="{F0E159D6-3EEC-41B4-81C5-F6C74CD5C87F}" name="Code" dataDxfId="66"/>
    <tableColumn id="2" xr3:uid="{C6ABB845-06A2-41B9-B9EF-37A01188FB33}" name="Area " dataDxfId="65"/>
    <tableColumn id="3" xr3:uid="{A5B13E51-1A12-4DDE-B984-DEBD51EC6340}" name="Country " dataDxfId="64"/>
    <tableColumn id="4" xr3:uid="{B4FD8770-0FCC-443C-BDA0-FBD3AC631EFE}" name="University" dataDxfId="63"/>
    <tableColumn id="5" xr3:uid="{5C04DB37-F7C9-49EB-A903-7A3658ABAE5F}" name="Campus / College" dataDxfId="62"/>
    <tableColumn id="6" xr3:uid="{1BBA3642-0FF4-4CFB-ACD8-B05055DAC50B}" name="Info Sheet" dataDxfId="61">
      <calculatedColumnFormula>HYPERLINK(テーブル1[[#This Row],[Info Sheet
Link]],"Info Sheet")</calculatedColumnFormula>
    </tableColumn>
    <tableColumn id="7" xr3:uid="{897064F3-772B-452E-B266-2A07192DD8AA}" name="Info Sheet_x000a_Link" dataDxfId="60"/>
    <tableColumn id="8" xr3:uid="{F9302C6F-F2FB-468B-BAFA-35112FB9BE73}" name="Eligible College" dataDxfId="4"/>
    <tableColumn id="9" xr3:uid="{4D9AB989-750D-4EF4-8AC8-1D7E4257A103}" name="AACSB" dataDxfId="3"/>
    <tableColumn id="10" xr3:uid="{2EB44863-1A24-4FA3-B712-C7240E1E9437}" name="EQUIS" dataDxfId="2"/>
    <tableColumn id="11" xr3:uid="{1B5ACF49-C584-4344-8874-62A7B44A38CC}" name="EFMD_x000a_(EPAS)" dataDxfId="0"/>
    <tableColumn id="12" xr3:uid="{F84304A9-C024-48F2-9585-A03F04F80877}" name="Number of Available Space" dataDxfId="1"/>
    <tableColumn id="13" xr3:uid="{2081E128-0D86-4EDF-951E-A228EFBBDB57}" name="Eligible Exchange Period" dataDxfId="59"/>
    <tableColumn id="14" xr3:uid="{74B8EDE8-E1B8-46AA-8D80-FA532E59EF7D}" name="Spring Semester" dataDxfId="58"/>
    <tableColumn id="15" xr3:uid="{95F905B9-D831-476A-AD7F-44B9E6A11CB4}" name="Fall semester" dataDxfId="57"/>
    <tableColumn id="16" xr3:uid="{113C28EA-00BA-4330-B756-2FD8ED20C389}" name=" Nomination_x000a_ Deadline  _x000a_YYYY/MM/DD" dataDxfId="56"/>
    <tableColumn id="17" xr3:uid="{AD00F46D-5028-4F7A-9C6F-8904ECA34DD8}" name="Application _x000a_Deadline  _x000a_YYYY-/MM/DD" dataDxfId="55"/>
    <tableColumn id="18" xr3:uid="{915C796A-5C1B-49EA-8E85-7CB62C9D02EC}" name="First Day of Orientation_x000a_(Tentative)" dataDxfId="54"/>
    <tableColumn id="19" xr3:uid="{239A346B-DD8C-4048-97AB-10D69C67EDBF}" name="Semester _x000a_GPA " dataDxfId="53"/>
    <tableColumn id="20" xr3:uid="{9D3B5284-5DCC-4862-91AD-6121E4A58C01}" name="Cumulative_x000a_GPA" dataDxfId="52"/>
    <tableColumn id="21" xr3:uid="{96CA1B16-F263-4C2C-8033-2C24A190A89F}" name="TOEFL _x000a_ITP" dataDxfId="51"/>
    <tableColumn id="22" xr3:uid="{D4D94D87-F57D-44BA-8E56-7AC4EC534748}" name="TOEFL_x000a_iBT " dataDxfId="50"/>
    <tableColumn id="23" xr3:uid="{5D15ACA1-2A6D-4362-BED5-ABBB31A96E8D}" name="IELTS" dataDxfId="49"/>
    <tableColumn id="24" xr3:uid="{DF456B1B-2469-4702-9C8B-E925DF0033DB}" name="GSE" dataDxfId="48"/>
    <tableColumn id="25" xr3:uid="{5FBEB6AA-4423-481C-B250-C14BC5E7ED97}" name="Semester  GPA" dataDxfId="47"/>
    <tableColumn id="26" xr3:uid="{1B177CB8-C075-4708-B8DB-F29833AC93F8}" name="Cumulative  GPA" dataDxfId="46"/>
    <tableColumn id="27" xr3:uid="{BF3AA5ED-FF45-4801-ABCD-3D367B9FA5C5}" name="TOEFL_ ITP" dataDxfId="45"/>
    <tableColumn id="28" xr3:uid="{93358D0D-2C3D-4F7F-B1E7-F93F0FF4DB07}" name="TOEFL iBT_x000a_Overall" dataDxfId="44"/>
    <tableColumn id="29" xr3:uid="{6D326970-8963-421C-9CFF-A694E782F000}" name="TOEFL iBT_x000a_Band Score" dataDxfId="43"/>
    <tableColumn id="30" xr3:uid="{C05B9942-DE69-4091-ABDC-EE08C4F39890}" name="IELTS_x000a_Overall" dataDxfId="42"/>
    <tableColumn id="31" xr3:uid="{1E3846B8-E254-4D04-BC21-E96B8186F4A3}" name="IELTS_x000a_Band Score" dataDxfId="41"/>
    <tableColumn id="32" xr3:uid="{6EC67B7C-4834-4BD2-B519-A9CA23975F11}" name="GSE _x000a_(PTE Academic Only) " dataDxfId="40"/>
    <tableColumn id="33" xr3:uid="{7E71CBC6-FA55-4DFA-A925-7957C8F666C9}" name="PTE_x000a_Each Band" dataDxfId="39"/>
    <tableColumn id="34" xr3:uid="{25021D0E-E1F0-44D1-A2DD-04630303F36E}" name="Other _x000a_Notes" dataDxfId="38"/>
    <tableColumn id="35" xr3:uid="{6ABAD11A-C3B7-41EB-BAD4-431E59BAD63C}" name="Score Submission to Host University _x000a_派遣先へのスコア提出" dataDxfId="37"/>
    <tableColumn id="36" xr3:uid="{4CD9FE1A-6B81-4B8C-90D6-C29774A3F4A8}" name="Accounting" dataDxfId="36"/>
    <tableColumn id="37" xr3:uid="{88478C12-0FC3-44A1-AA08-E197E373CFC0}" name="Business Administration" dataDxfId="35"/>
    <tableColumn id="38" xr3:uid="{9DE6D852-B553-4645-AF6D-7AC671BC2BA4}" name="Economics" dataDxfId="34"/>
    <tableColumn id="39" xr3:uid="{7D4D164A-4F76-49AD-AC70-D01D2A47A747}" name="Finance" dataDxfId="33"/>
    <tableColumn id="40" xr3:uid="{D484BAEE-1DA1-4B65-AD4D-62B64BE73B0A}" name="Management" dataDxfId="32"/>
    <tableColumn id="41" xr3:uid="{0E399DEC-57A0-4574-89C5-9A156CC764F2}" name="Marketing" dataDxfId="31"/>
    <tableColumn id="42" xr3:uid="{D06AB6AD-7B7D-4118-863D-66700B156991}" name="Entrepreneurship" dataDxfId="30"/>
    <tableColumn id="43" xr3:uid="{1208BB83-D3A5-4E17-AC2D-B3DB59980D9A}" name="Operation Management" dataDxfId="29"/>
    <tableColumn id="44" xr3:uid="{FE754C33-16BB-47F2-97E7-1B3908D0FBF0}" name="Sustainability" dataDxfId="28"/>
    <tableColumn id="45" xr3:uid="{6200D3D8-28C9-46FD-878D-CE65E966A0A1}" name="Hospitality" dataDxfId="27"/>
    <tableColumn id="46" xr3:uid="{9138BC48-A1C1-4233-AA2E-0202CD849351}" name="Tourism" dataDxfId="26"/>
    <tableColumn id="47" xr3:uid="{3A8942BF-DBF2-4720-AEC9-BB8D1A5902C3}" name="Cultural Studies" dataDxfId="25"/>
    <tableColumn id="48" xr3:uid="{907D21DB-22E1-4538-BAB7-A299F4AC37C9}" name="Development Studies" dataDxfId="24"/>
    <tableColumn id="49" xr3:uid="{FA1A441B-8B4B-497D-B718-163283F7BA6F}" name="Education" dataDxfId="23"/>
    <tableColumn id="50" xr3:uid="{ECBE26EF-8664-4490-8C66-F7CC5CDEC9D0}" name="Environmental Studies" dataDxfId="22"/>
    <tableColumn id="51" xr3:uid="{9C419FF9-C5E5-4A61-9637-913A25D74AC0}" name="Fashion &amp; Design" dataDxfId="21"/>
    <tableColumn id="52" xr3:uid="{12864144-F241-4A3F-8578-4B363C9ECB6E}" name="Filming" dataDxfId="20"/>
    <tableColumn id="53" xr3:uid="{ADD1C253-AA96-4432-896E-5D17CABD7EB8}" name="International Relations" dataDxfId="19"/>
    <tableColumn id="54" xr3:uid="{A4EC1FEC-1EE4-4F98-A50A-1355D7636F4A}" name="Media Studies" dataDxfId="18"/>
    <tableColumn id="55" xr3:uid="{E2366EB6-CC23-4A04-A51E-96A1F36C19E4}" name="Peace Studies" dataDxfId="17"/>
    <tableColumn id="56" xr3:uid="{A7EBA1CA-69BB-4672-A42A-A312438250CC}" name="Political Science" dataDxfId="16"/>
    <tableColumn id="57" xr3:uid="{0A0BFE30-0241-46C1-AED7-B0AA192E8384}" name="Sociology" dataDxfId="15"/>
    <tableColumn id="58" xr3:uid="{621DC470-2309-4622-85D5-BF4B5F1A19C0}" name="Course Restrictions for _x000a_Exchange Students" dataDxfId="14"/>
    <tableColumn id="59" xr3:uid="{2C8D72CF-6A42-4B16-85FD-EA60B55BFF69}" name="Other Useful Information / Important Notes" dataDxfId="13"/>
    <tableColumn id="60" xr3:uid="{241392C4-5B23-4A3C-8E9E-1FD827331D8E}" name="Website" dataDxfId="12">
      <calculatedColumnFormula>HYPERLINK(テーブル1[[#This Row],[Website Link]],"Website")</calculatedColumnFormula>
    </tableColumn>
    <tableColumn id="61" xr3:uid="{D85D7D19-84D4-4F51-AE42-C55ABAF9FC90}" name="Website Link" dataDxfId="11"/>
    <tableColumn id="62" xr3:uid="{CD7E051B-2EF1-4F5C-B471-0CFA608C0AA8}" name="募集枠数_x000a_Spaces Available" dataDxfId="10"/>
    <tableColumn id="63" xr3:uid="{BD7B3506-95F9-40AC-B816-B56CA7182488}" name="第一志望での応募枠数_x000a_Spaces chosen as First Choice" dataDxfId="9"/>
    <tableColumn id="64" xr3:uid="{30C299D0-70EE-4B0F-9C33-D7DEB3484BC0}" name="競争率_x000a_Level Of Competitiveness" dataDxfId="8"/>
    <tableColumn id="65" xr3:uid="{931924D2-1D09-4437-9A31-89EF959DCA08}" name="募集枠数__x000a_Spaces Available" dataDxfId="7"/>
    <tableColumn id="66" xr3:uid="{F6525659-7F5D-4296-99E7-306257A03CAB}" name="第一志望での応募枠数__x000a_Spaces chosen as First Choice" dataDxfId="6"/>
    <tableColumn id="67" xr3:uid="{6DB23D2B-CE3C-413F-A1CE-40B8C932F0DB}" name="競争率__x000a_Level Of Competitiveness" dataDxfId="5"/>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https://www.mci4me.at/en/international/study-internationally/exchange-students" TargetMode="External"/><Relationship Id="rId1" Type="http://schemas.openxmlformats.org/officeDocument/2006/relationships/hyperlink" Target="https://www.khu.ac.kr/eng/sub/tab.do?MENU_SEQ=10007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38"/>
  <sheetViews>
    <sheetView tabSelected="1" workbookViewId="0">
      <selection activeCell="A5" sqref="A5"/>
    </sheetView>
  </sheetViews>
  <sheetFormatPr defaultRowHeight="18.75"/>
  <cols>
    <col min="3" max="3" width="9.875" customWidth="1"/>
    <col min="4" max="4" width="41.625" customWidth="1"/>
    <col min="5" max="5" width="50.75" customWidth="1"/>
    <col min="6" max="6" width="11.375" customWidth="1"/>
    <col min="7" max="7" width="0" hidden="1" customWidth="1"/>
    <col min="8" max="8" width="15.75" customWidth="1"/>
    <col min="12" max="12" width="25.75" customWidth="1"/>
    <col min="13" max="13" width="30.875" bestFit="1" customWidth="1"/>
    <col min="14" max="15" width="22.375" customWidth="1"/>
    <col min="16" max="18" width="14.25" customWidth="1"/>
    <col min="19" max="20" width="11.5" customWidth="1"/>
    <col min="25" max="26" width="11" customWidth="1"/>
    <col min="27" max="27" width="13" customWidth="1"/>
    <col min="29" max="29" width="10.375" customWidth="1"/>
    <col min="31" max="31" width="12.375" customWidth="1"/>
    <col min="32" max="32" width="14.125" bestFit="1" customWidth="1"/>
    <col min="33" max="33" width="18.125" customWidth="1"/>
    <col min="34" max="34" width="26" customWidth="1"/>
    <col min="35" max="35" width="19.375" customWidth="1"/>
    <col min="36" max="57" width="9" customWidth="1"/>
    <col min="58" max="58" width="65.875" customWidth="1"/>
    <col min="59" max="59" width="63.375" customWidth="1"/>
    <col min="60" max="60" width="9.75" customWidth="1"/>
    <col min="61" max="61" width="14" hidden="1" customWidth="1"/>
  </cols>
  <sheetData>
    <row r="1" spans="1:67" ht="25.5">
      <c r="A1" s="29" t="s">
        <v>305</v>
      </c>
    </row>
    <row r="2" spans="1:67" ht="44.25" customHeight="1">
      <c r="A2" s="30" t="s">
        <v>306</v>
      </c>
      <c r="B2" s="31"/>
      <c r="C2" s="31"/>
      <c r="D2" s="31"/>
      <c r="E2" s="31"/>
      <c r="F2" s="31"/>
      <c r="G2" s="31"/>
      <c r="H2" s="31"/>
    </row>
    <row r="3" spans="1:67" ht="43.5" customHeight="1">
      <c r="A3" s="30" t="s">
        <v>0</v>
      </c>
      <c r="B3" s="31"/>
      <c r="C3" s="31"/>
      <c r="D3" s="31"/>
      <c r="E3" s="31"/>
      <c r="F3" s="31"/>
      <c r="G3" s="31"/>
      <c r="H3" s="31"/>
    </row>
    <row r="4" spans="1:67" s="1" customFormat="1" ht="36" customHeight="1">
      <c r="I4" s="33" t="s">
        <v>1</v>
      </c>
      <c r="J4" s="33"/>
      <c r="K4" s="33"/>
      <c r="L4" s="33" t="s">
        <v>2</v>
      </c>
      <c r="M4" s="33"/>
      <c r="N4" s="36" t="s">
        <v>3</v>
      </c>
      <c r="O4" s="36"/>
      <c r="S4" s="34" t="s">
        <v>293</v>
      </c>
      <c r="T4" s="34"/>
      <c r="U4" s="34"/>
      <c r="V4" s="34"/>
      <c r="W4" s="34"/>
      <c r="X4" s="34"/>
      <c r="Y4" s="35" t="s">
        <v>4</v>
      </c>
      <c r="Z4" s="35"/>
      <c r="AA4" s="35"/>
      <c r="AB4" s="35"/>
      <c r="AC4" s="35"/>
      <c r="AD4" s="35"/>
      <c r="AE4" s="35"/>
      <c r="AF4" s="35"/>
      <c r="AG4" s="35"/>
      <c r="AH4" s="35"/>
      <c r="AI4" s="35"/>
      <c r="AJ4" s="36" t="s">
        <v>294</v>
      </c>
      <c r="AK4" s="36"/>
      <c r="AL4" s="36"/>
      <c r="AM4" s="36"/>
      <c r="AN4" s="36"/>
      <c r="AO4" s="36"/>
      <c r="AP4" s="36"/>
      <c r="AQ4" s="36"/>
      <c r="AR4" s="36"/>
      <c r="AS4" s="36"/>
      <c r="AT4" s="36"/>
      <c r="AU4" s="36"/>
      <c r="AV4" s="36"/>
      <c r="AW4" s="36"/>
      <c r="AX4" s="36"/>
      <c r="AY4" s="36"/>
      <c r="AZ4" s="36"/>
      <c r="BA4" s="36"/>
      <c r="BB4" s="36"/>
      <c r="BC4" s="36"/>
      <c r="BD4" s="36"/>
      <c r="BE4" s="36"/>
      <c r="BJ4" s="32" t="s">
        <v>5</v>
      </c>
      <c r="BK4" s="32"/>
      <c r="BL4" s="32"/>
      <c r="BM4" s="32" t="s">
        <v>6</v>
      </c>
      <c r="BN4" s="32"/>
      <c r="BO4" s="32"/>
    </row>
    <row r="5" spans="1:67" s="2" customFormat="1" ht="50.25" customHeight="1">
      <c r="A5" s="3" t="s">
        <v>7</v>
      </c>
      <c r="B5" s="4" t="s">
        <v>8</v>
      </c>
      <c r="C5" s="4" t="s">
        <v>9</v>
      </c>
      <c r="D5" s="4" t="s">
        <v>10</v>
      </c>
      <c r="E5" s="4" t="s">
        <v>11</v>
      </c>
      <c r="F5" s="4" t="s">
        <v>12</v>
      </c>
      <c r="G5" s="4" t="s">
        <v>13</v>
      </c>
      <c r="H5" s="4" t="s">
        <v>14</v>
      </c>
      <c r="I5" s="37" t="s">
        <v>15</v>
      </c>
      <c r="J5" s="37" t="s">
        <v>16</v>
      </c>
      <c r="K5" s="37" t="s">
        <v>17</v>
      </c>
      <c r="L5" s="4" t="s">
        <v>18</v>
      </c>
      <c r="M5" s="4" t="s">
        <v>19</v>
      </c>
      <c r="N5" s="4" t="s">
        <v>20</v>
      </c>
      <c r="O5" s="4" t="s">
        <v>21</v>
      </c>
      <c r="P5" s="10" t="s">
        <v>22</v>
      </c>
      <c r="Q5" s="11" t="s">
        <v>23</v>
      </c>
      <c r="R5" s="11" t="s">
        <v>24</v>
      </c>
      <c r="S5" s="9" t="s">
        <v>25</v>
      </c>
      <c r="T5" s="9" t="s">
        <v>26</v>
      </c>
      <c r="U5" s="9" t="s">
        <v>27</v>
      </c>
      <c r="V5" s="9" t="s">
        <v>28</v>
      </c>
      <c r="W5" s="9" t="s">
        <v>29</v>
      </c>
      <c r="X5" s="9" t="s">
        <v>30</v>
      </c>
      <c r="Y5" s="9" t="s">
        <v>31</v>
      </c>
      <c r="Z5" s="9" t="s">
        <v>32</v>
      </c>
      <c r="AA5" s="9" t="s">
        <v>33</v>
      </c>
      <c r="AB5" s="9" t="s">
        <v>34</v>
      </c>
      <c r="AC5" s="9" t="s">
        <v>35</v>
      </c>
      <c r="AD5" s="9" t="s">
        <v>36</v>
      </c>
      <c r="AE5" s="9" t="s">
        <v>37</v>
      </c>
      <c r="AF5" s="9" t="s">
        <v>38</v>
      </c>
      <c r="AG5" s="9" t="s">
        <v>39</v>
      </c>
      <c r="AH5" s="9" t="s">
        <v>40</v>
      </c>
      <c r="AI5" s="6" t="s">
        <v>41</v>
      </c>
      <c r="AJ5" s="7" t="s">
        <v>42</v>
      </c>
      <c r="AK5" s="8" t="s">
        <v>43</v>
      </c>
      <c r="AL5" s="7" t="s">
        <v>44</v>
      </c>
      <c r="AM5" s="7" t="s">
        <v>45</v>
      </c>
      <c r="AN5" s="7" t="s">
        <v>46</v>
      </c>
      <c r="AO5" s="7" t="s">
        <v>47</v>
      </c>
      <c r="AP5" s="7" t="s">
        <v>48</v>
      </c>
      <c r="AQ5" s="7" t="s">
        <v>49</v>
      </c>
      <c r="AR5" s="7" t="s">
        <v>50</v>
      </c>
      <c r="AS5" s="7" t="s">
        <v>51</v>
      </c>
      <c r="AT5" s="7" t="s">
        <v>52</v>
      </c>
      <c r="AU5" s="7" t="s">
        <v>53</v>
      </c>
      <c r="AV5" s="7" t="s">
        <v>54</v>
      </c>
      <c r="AW5" s="7" t="s">
        <v>55</v>
      </c>
      <c r="AX5" s="7" t="s">
        <v>56</v>
      </c>
      <c r="AY5" s="7" t="s">
        <v>57</v>
      </c>
      <c r="AZ5" s="7" t="s">
        <v>58</v>
      </c>
      <c r="BA5" s="7" t="s">
        <v>59</v>
      </c>
      <c r="BB5" s="7" t="s">
        <v>60</v>
      </c>
      <c r="BC5" s="7" t="s">
        <v>61</v>
      </c>
      <c r="BD5" s="7" t="s">
        <v>62</v>
      </c>
      <c r="BE5" s="7" t="s">
        <v>63</v>
      </c>
      <c r="BF5" s="4" t="s">
        <v>64</v>
      </c>
      <c r="BG5" s="4" t="s">
        <v>65</v>
      </c>
      <c r="BH5" s="4" t="s">
        <v>66</v>
      </c>
      <c r="BI5" s="4" t="s">
        <v>67</v>
      </c>
      <c r="BJ5" s="4" t="s">
        <v>68</v>
      </c>
      <c r="BK5" s="4" t="s">
        <v>69</v>
      </c>
      <c r="BL5" s="4" t="s">
        <v>70</v>
      </c>
      <c r="BM5" s="4" t="s">
        <v>71</v>
      </c>
      <c r="BN5" s="4" t="s">
        <v>72</v>
      </c>
      <c r="BO5" s="5" t="s">
        <v>73</v>
      </c>
    </row>
    <row r="6" spans="1:67" s="23" customFormat="1" ht="37.5">
      <c r="A6" s="18">
        <v>990854</v>
      </c>
      <c r="B6" s="13" t="s">
        <v>74</v>
      </c>
      <c r="C6" s="13" t="s">
        <v>75</v>
      </c>
      <c r="D6" s="13" t="s">
        <v>76</v>
      </c>
      <c r="E6" s="13" t="s">
        <v>77</v>
      </c>
      <c r="F6" s="19" t="str">
        <f>HYPERLINK(テーブル1[[#This Row],[Info Sheet
Link]],"Info Sheet")</f>
        <v>Info Sheet</v>
      </c>
      <c r="G6" s="13" t="s">
        <v>78</v>
      </c>
      <c r="H6" s="13" t="s">
        <v>79</v>
      </c>
      <c r="I6" s="20" t="s">
        <v>80</v>
      </c>
      <c r="J6" s="20" t="s">
        <v>80</v>
      </c>
      <c r="K6" s="20"/>
      <c r="L6" s="20">
        <v>2</v>
      </c>
      <c r="M6" s="13" t="s">
        <v>81</v>
      </c>
      <c r="N6" s="13" t="s">
        <v>82</v>
      </c>
      <c r="O6" s="13" t="s">
        <v>83</v>
      </c>
      <c r="P6" s="21">
        <v>45230</v>
      </c>
      <c r="Q6" s="21">
        <v>45260</v>
      </c>
      <c r="R6" s="21" t="s">
        <v>84</v>
      </c>
      <c r="S6" s="12">
        <v>2</v>
      </c>
      <c r="T6" s="12">
        <v>3</v>
      </c>
      <c r="U6" s="13">
        <v>575</v>
      </c>
      <c r="V6" s="13">
        <v>83</v>
      </c>
      <c r="W6" s="13">
        <v>6</v>
      </c>
      <c r="X6" s="13">
        <v>57</v>
      </c>
      <c r="Y6" s="12">
        <v>2</v>
      </c>
      <c r="Z6" s="12">
        <v>3</v>
      </c>
      <c r="AA6" s="13">
        <v>590</v>
      </c>
      <c r="AB6" s="13">
        <v>90</v>
      </c>
      <c r="AC6" s="16" t="s">
        <v>298</v>
      </c>
      <c r="AD6" s="13">
        <v>6.5</v>
      </c>
      <c r="AE6" s="16" t="s">
        <v>297</v>
      </c>
      <c r="AF6" s="13">
        <v>62</v>
      </c>
      <c r="AG6" s="13"/>
      <c r="AH6" s="13"/>
      <c r="AI6" s="13" t="s">
        <v>85</v>
      </c>
      <c r="AJ6" s="13" t="s">
        <v>80</v>
      </c>
      <c r="AK6" s="13" t="s">
        <v>80</v>
      </c>
      <c r="AL6" s="13" t="s">
        <v>80</v>
      </c>
      <c r="AM6" s="13" t="s">
        <v>80</v>
      </c>
      <c r="AN6" s="13" t="s">
        <v>80</v>
      </c>
      <c r="AO6" s="13" t="s">
        <v>80</v>
      </c>
      <c r="AP6" s="13" t="s">
        <v>80</v>
      </c>
      <c r="AQ6" s="13" t="s">
        <v>80</v>
      </c>
      <c r="AR6" s="13" t="s">
        <v>80</v>
      </c>
      <c r="AS6" s="13"/>
      <c r="AT6" s="13"/>
      <c r="AU6" s="13" t="s">
        <v>80</v>
      </c>
      <c r="AV6" s="13" t="s">
        <v>80</v>
      </c>
      <c r="AW6" s="13" t="s">
        <v>80</v>
      </c>
      <c r="AX6" s="13" t="s">
        <v>80</v>
      </c>
      <c r="AY6" s="13" t="s">
        <v>80</v>
      </c>
      <c r="AZ6" s="13" t="s">
        <v>80</v>
      </c>
      <c r="BA6" s="13" t="s">
        <v>80</v>
      </c>
      <c r="BB6" s="13" t="s">
        <v>80</v>
      </c>
      <c r="BC6" s="13" t="s">
        <v>80</v>
      </c>
      <c r="BD6" s="13" t="s">
        <v>80</v>
      </c>
      <c r="BE6" s="13" t="s">
        <v>80</v>
      </c>
      <c r="BF6" s="16"/>
      <c r="BG6" s="16"/>
      <c r="BH6" s="19" t="str">
        <f>HYPERLINK(テーブル1[[#This Row],[Website Link]],"Website")</f>
        <v>Website</v>
      </c>
      <c r="BI6" s="13" t="s">
        <v>86</v>
      </c>
      <c r="BJ6" s="13">
        <v>4</v>
      </c>
      <c r="BK6" s="13">
        <v>0</v>
      </c>
      <c r="BL6" s="13">
        <v>0</v>
      </c>
      <c r="BM6" s="13">
        <v>4</v>
      </c>
      <c r="BN6" s="13">
        <v>0</v>
      </c>
      <c r="BO6" s="22">
        <v>0</v>
      </c>
    </row>
    <row r="7" spans="1:67" s="23" customFormat="1" ht="75">
      <c r="A7" s="18">
        <v>990576</v>
      </c>
      <c r="B7" s="13" t="s">
        <v>74</v>
      </c>
      <c r="C7" s="13" t="s">
        <v>87</v>
      </c>
      <c r="D7" s="13" t="s">
        <v>88</v>
      </c>
      <c r="E7" s="13" t="s">
        <v>89</v>
      </c>
      <c r="F7" s="19" t="str">
        <f>HYPERLINK(テーブル1[[#This Row],[Info Sheet
Link]],"Info Sheet")</f>
        <v>Info Sheet</v>
      </c>
      <c r="G7" s="13" t="s">
        <v>90</v>
      </c>
      <c r="H7" s="13" t="s">
        <v>79</v>
      </c>
      <c r="I7" s="20" t="s">
        <v>80</v>
      </c>
      <c r="J7" s="20"/>
      <c r="K7" s="20"/>
      <c r="L7" s="20">
        <v>2</v>
      </c>
      <c r="M7" s="13" t="s">
        <v>81</v>
      </c>
      <c r="N7" s="13" t="s">
        <v>91</v>
      </c>
      <c r="O7" s="13" t="s">
        <v>92</v>
      </c>
      <c r="P7" s="21">
        <v>45245</v>
      </c>
      <c r="Q7" s="21">
        <v>45245</v>
      </c>
      <c r="R7" s="21">
        <v>45326</v>
      </c>
      <c r="S7" s="12">
        <v>2</v>
      </c>
      <c r="T7" s="12">
        <v>2.75</v>
      </c>
      <c r="U7" s="13">
        <v>535</v>
      </c>
      <c r="V7" s="13">
        <v>72</v>
      </c>
      <c r="W7" s="13">
        <v>5.5</v>
      </c>
      <c r="X7" s="13">
        <v>48</v>
      </c>
      <c r="Y7" s="12">
        <v>2</v>
      </c>
      <c r="Z7" s="12">
        <v>2.75</v>
      </c>
      <c r="AA7" s="13">
        <v>550</v>
      </c>
      <c r="AB7" s="13">
        <v>79</v>
      </c>
      <c r="AC7" s="13"/>
      <c r="AD7" s="13">
        <v>6</v>
      </c>
      <c r="AE7" s="13"/>
      <c r="AF7" s="13">
        <v>50</v>
      </c>
      <c r="AG7" s="13"/>
      <c r="AH7" s="13"/>
      <c r="AI7" s="13" t="s">
        <v>85</v>
      </c>
      <c r="AJ7" s="13" t="s">
        <v>80</v>
      </c>
      <c r="AK7" s="13" t="s">
        <v>80</v>
      </c>
      <c r="AL7" s="13" t="s">
        <v>80</v>
      </c>
      <c r="AM7" s="13" t="s">
        <v>80</v>
      </c>
      <c r="AN7" s="13" t="s">
        <v>80</v>
      </c>
      <c r="AO7" s="13" t="s">
        <v>80</v>
      </c>
      <c r="AP7" s="13" t="s">
        <v>80</v>
      </c>
      <c r="AQ7" s="13"/>
      <c r="AR7" s="13"/>
      <c r="AS7" s="13" t="s">
        <v>80</v>
      </c>
      <c r="AT7" s="13" t="s">
        <v>80</v>
      </c>
      <c r="AU7" s="13"/>
      <c r="AV7" s="13"/>
      <c r="AW7" s="13"/>
      <c r="AX7" s="13"/>
      <c r="AY7" s="13" t="s">
        <v>80</v>
      </c>
      <c r="AZ7" s="13"/>
      <c r="BA7" s="13" t="s">
        <v>80</v>
      </c>
      <c r="BB7" s="13" t="s">
        <v>80</v>
      </c>
      <c r="BC7" s="13" t="s">
        <v>80</v>
      </c>
      <c r="BD7" s="13"/>
      <c r="BE7" s="13"/>
      <c r="BF7" s="16"/>
      <c r="BG7" s="16" t="s">
        <v>93</v>
      </c>
      <c r="BH7" s="19" t="str">
        <f>HYPERLINK(テーブル1[[#This Row],[Website Link]],"Website")</f>
        <v>Website</v>
      </c>
      <c r="BI7" s="13" t="s">
        <v>94</v>
      </c>
      <c r="BJ7" s="13">
        <v>0</v>
      </c>
      <c r="BK7" s="13" t="s">
        <v>95</v>
      </c>
      <c r="BL7" s="13" t="s">
        <v>95</v>
      </c>
      <c r="BM7" s="13">
        <v>12</v>
      </c>
      <c r="BN7" s="13">
        <v>1</v>
      </c>
      <c r="BO7" s="22">
        <v>8.3333333333333329E-2</v>
      </c>
    </row>
    <row r="8" spans="1:67" s="23" customFormat="1" ht="33.75" customHeight="1">
      <c r="A8" s="18">
        <v>990200</v>
      </c>
      <c r="B8" s="13" t="s">
        <v>74</v>
      </c>
      <c r="C8" s="13" t="s">
        <v>96</v>
      </c>
      <c r="D8" s="13" t="s">
        <v>97</v>
      </c>
      <c r="E8" s="13"/>
      <c r="F8" s="19" t="str">
        <f>HYPERLINK(テーブル1[[#This Row],[Info Sheet
Link]],"Info Sheet")</f>
        <v>Info Sheet</v>
      </c>
      <c r="G8" s="13" t="s">
        <v>98</v>
      </c>
      <c r="H8" s="13" t="s">
        <v>79</v>
      </c>
      <c r="I8" s="20"/>
      <c r="J8" s="20"/>
      <c r="K8" s="20"/>
      <c r="L8" s="20">
        <v>4</v>
      </c>
      <c r="M8" s="13" t="s">
        <v>81</v>
      </c>
      <c r="N8" s="13" t="s">
        <v>99</v>
      </c>
      <c r="O8" s="13" t="s">
        <v>100</v>
      </c>
      <c r="P8" s="21">
        <v>45260</v>
      </c>
      <c r="Q8" s="21">
        <v>45260</v>
      </c>
      <c r="R8" s="21">
        <v>45350</v>
      </c>
      <c r="S8" s="12">
        <v>2</v>
      </c>
      <c r="T8" s="12">
        <v>2.5</v>
      </c>
      <c r="U8" s="13">
        <v>515</v>
      </c>
      <c r="V8" s="13">
        <v>72</v>
      </c>
      <c r="W8" s="13">
        <v>5</v>
      </c>
      <c r="X8" s="13">
        <v>36</v>
      </c>
      <c r="Y8" s="12">
        <v>2</v>
      </c>
      <c r="Z8" s="12">
        <v>2.5</v>
      </c>
      <c r="AA8" s="13">
        <v>530</v>
      </c>
      <c r="AB8" s="13">
        <v>80</v>
      </c>
      <c r="AC8" s="13"/>
      <c r="AD8" s="13">
        <v>5.5</v>
      </c>
      <c r="AE8" s="13"/>
      <c r="AF8" s="13" t="s">
        <v>101</v>
      </c>
      <c r="AG8" s="13"/>
      <c r="AH8" s="13"/>
      <c r="AI8" s="13" t="s">
        <v>85</v>
      </c>
      <c r="AJ8" s="13"/>
      <c r="AK8" s="13" t="s">
        <v>80</v>
      </c>
      <c r="AL8" s="13"/>
      <c r="AM8" s="13"/>
      <c r="AN8" s="13"/>
      <c r="AO8" s="13"/>
      <c r="AP8" s="13"/>
      <c r="AQ8" s="13"/>
      <c r="AR8" s="13"/>
      <c r="AS8" s="13"/>
      <c r="AT8" s="13"/>
      <c r="AU8" s="13"/>
      <c r="AV8" s="13"/>
      <c r="AW8" s="13"/>
      <c r="AX8" s="13"/>
      <c r="AY8" s="13"/>
      <c r="AZ8" s="13"/>
      <c r="BA8" s="13"/>
      <c r="BB8" s="13"/>
      <c r="BC8" s="13"/>
      <c r="BD8" s="13"/>
      <c r="BE8" s="13"/>
      <c r="BF8" s="16"/>
      <c r="BG8" s="16"/>
      <c r="BH8" s="19" t="str">
        <f>HYPERLINK(テーブル1[[#This Row],[Website Link]],"Website")</f>
        <v>Website</v>
      </c>
      <c r="BI8" s="13" t="s">
        <v>102</v>
      </c>
      <c r="BJ8" s="13">
        <v>4</v>
      </c>
      <c r="BK8" s="13">
        <v>0</v>
      </c>
      <c r="BL8" s="13">
        <v>0</v>
      </c>
      <c r="BM8" s="13">
        <v>2</v>
      </c>
      <c r="BN8" s="13">
        <v>0</v>
      </c>
      <c r="BO8" s="22">
        <v>0</v>
      </c>
    </row>
    <row r="9" spans="1:67" s="23" customFormat="1" ht="37.5">
      <c r="A9" s="18">
        <v>990204</v>
      </c>
      <c r="B9" s="13" t="s">
        <v>74</v>
      </c>
      <c r="C9" s="13" t="s">
        <v>96</v>
      </c>
      <c r="D9" s="13" t="s">
        <v>103</v>
      </c>
      <c r="E9" s="13" t="s">
        <v>104</v>
      </c>
      <c r="F9" s="19" t="str">
        <f>HYPERLINK(テーブル1[[#This Row],[Info Sheet
Link]],"Info Sheet")</f>
        <v>Info Sheet</v>
      </c>
      <c r="G9" s="13" t="s">
        <v>105</v>
      </c>
      <c r="H9" s="13" t="s">
        <v>79</v>
      </c>
      <c r="I9" s="20" t="s">
        <v>80</v>
      </c>
      <c r="J9" s="20"/>
      <c r="K9" s="20"/>
      <c r="L9" s="20">
        <v>2</v>
      </c>
      <c r="M9" s="13" t="s">
        <v>81</v>
      </c>
      <c r="N9" s="13" t="s">
        <v>106</v>
      </c>
      <c r="O9" s="13" t="s">
        <v>107</v>
      </c>
      <c r="P9" s="21">
        <v>45214</v>
      </c>
      <c r="Q9" s="21">
        <v>45230</v>
      </c>
      <c r="R9" s="21">
        <v>45351</v>
      </c>
      <c r="S9" s="12">
        <v>2</v>
      </c>
      <c r="T9" s="12">
        <v>2.4</v>
      </c>
      <c r="U9" s="13">
        <v>528</v>
      </c>
      <c r="V9" s="13">
        <v>66</v>
      </c>
      <c r="W9" s="13">
        <v>5</v>
      </c>
      <c r="X9" s="13">
        <v>36</v>
      </c>
      <c r="Y9" s="12">
        <v>2</v>
      </c>
      <c r="Z9" s="12">
        <v>2.4</v>
      </c>
      <c r="AA9" s="13">
        <v>543</v>
      </c>
      <c r="AB9" s="13">
        <v>72</v>
      </c>
      <c r="AC9" s="13"/>
      <c r="AD9" s="13">
        <v>5.5</v>
      </c>
      <c r="AE9" s="13"/>
      <c r="AF9" s="13" t="s">
        <v>101</v>
      </c>
      <c r="AG9" s="13"/>
      <c r="AH9" s="13"/>
      <c r="AI9" s="13" t="s">
        <v>85</v>
      </c>
      <c r="AJ9" s="13" t="s">
        <v>80</v>
      </c>
      <c r="AK9" s="13" t="s">
        <v>80</v>
      </c>
      <c r="AL9" s="13" t="s">
        <v>80</v>
      </c>
      <c r="AM9" s="13" t="s">
        <v>80</v>
      </c>
      <c r="AN9" s="13" t="s">
        <v>80</v>
      </c>
      <c r="AO9" s="13" t="s">
        <v>80</v>
      </c>
      <c r="AP9" s="13" t="s">
        <v>80</v>
      </c>
      <c r="AQ9" s="13" t="s">
        <v>80</v>
      </c>
      <c r="AR9" s="13" t="s">
        <v>80</v>
      </c>
      <c r="AS9" s="13"/>
      <c r="AT9" s="13" t="s">
        <v>80</v>
      </c>
      <c r="AU9" s="13"/>
      <c r="AV9" s="13"/>
      <c r="AW9" s="13" t="s">
        <v>80</v>
      </c>
      <c r="AX9" s="13" t="s">
        <v>80</v>
      </c>
      <c r="AY9" s="13" t="s">
        <v>80</v>
      </c>
      <c r="AZ9" s="13" t="s">
        <v>80</v>
      </c>
      <c r="BA9" s="13" t="s">
        <v>80</v>
      </c>
      <c r="BB9" s="13" t="s">
        <v>80</v>
      </c>
      <c r="BC9" s="13"/>
      <c r="BD9" s="13" t="s">
        <v>80</v>
      </c>
      <c r="BE9" s="13" t="s">
        <v>80</v>
      </c>
      <c r="BF9" s="16" t="s">
        <v>108</v>
      </c>
      <c r="BG9" s="16"/>
      <c r="BH9" s="19" t="str">
        <f>HYPERLINK(テーブル1[[#This Row],[Website Link]],"Website")</f>
        <v>Website</v>
      </c>
      <c r="BI9" s="13" t="s">
        <v>109</v>
      </c>
      <c r="BJ9" s="13">
        <v>0</v>
      </c>
      <c r="BK9" s="13" t="s">
        <v>95</v>
      </c>
      <c r="BL9" s="13" t="s">
        <v>95</v>
      </c>
      <c r="BM9" s="13">
        <v>3</v>
      </c>
      <c r="BN9" s="13">
        <v>6</v>
      </c>
      <c r="BO9" s="22">
        <v>2</v>
      </c>
    </row>
    <row r="10" spans="1:67" s="23" customFormat="1" ht="75">
      <c r="A10" s="18">
        <v>990209</v>
      </c>
      <c r="B10" s="13" t="s">
        <v>74</v>
      </c>
      <c r="C10" s="13" t="s">
        <v>96</v>
      </c>
      <c r="D10" s="13" t="s">
        <v>110</v>
      </c>
      <c r="E10" s="13" t="s">
        <v>111</v>
      </c>
      <c r="F10" s="19" t="str">
        <f>HYPERLINK(テーブル1[[#This Row],[Info Sheet
Link]],"Info Sheet")</f>
        <v>Info Sheet</v>
      </c>
      <c r="G10" s="13" t="s">
        <v>112</v>
      </c>
      <c r="H10" s="13" t="s">
        <v>79</v>
      </c>
      <c r="I10" s="20"/>
      <c r="J10" s="20"/>
      <c r="K10" s="20"/>
      <c r="L10" s="20">
        <v>2</v>
      </c>
      <c r="M10" s="13" t="s">
        <v>81</v>
      </c>
      <c r="N10" s="13" t="s">
        <v>106</v>
      </c>
      <c r="O10" s="13" t="s">
        <v>107</v>
      </c>
      <c r="P10" s="21">
        <v>45229</v>
      </c>
      <c r="Q10" s="21">
        <v>45260</v>
      </c>
      <c r="R10" s="21">
        <v>45348</v>
      </c>
      <c r="S10" s="12">
        <v>2</v>
      </c>
      <c r="T10" s="12">
        <v>2</v>
      </c>
      <c r="U10" s="13">
        <v>538</v>
      </c>
      <c r="V10" s="13">
        <v>74</v>
      </c>
      <c r="W10" s="13">
        <v>6</v>
      </c>
      <c r="X10" s="13">
        <v>51</v>
      </c>
      <c r="Y10" s="12">
        <v>2</v>
      </c>
      <c r="Z10" s="12">
        <v>2</v>
      </c>
      <c r="AA10" s="13">
        <v>553</v>
      </c>
      <c r="AB10" s="13">
        <v>82</v>
      </c>
      <c r="AC10" s="13"/>
      <c r="AD10" s="13">
        <v>6.5</v>
      </c>
      <c r="AE10" s="13"/>
      <c r="AF10" s="13">
        <v>55</v>
      </c>
      <c r="AG10" s="13"/>
      <c r="AH10" s="13" t="s">
        <v>113</v>
      </c>
      <c r="AI10" s="13" t="s">
        <v>114</v>
      </c>
      <c r="AJ10" s="13" t="s">
        <v>80</v>
      </c>
      <c r="AK10" s="13" t="s">
        <v>80</v>
      </c>
      <c r="AL10" s="13" t="s">
        <v>80</v>
      </c>
      <c r="AM10" s="13" t="s">
        <v>80</v>
      </c>
      <c r="AN10" s="13" t="s">
        <v>80</v>
      </c>
      <c r="AO10" s="13" t="s">
        <v>80</v>
      </c>
      <c r="AP10" s="13"/>
      <c r="AQ10" s="13" t="s">
        <v>80</v>
      </c>
      <c r="AR10" s="13" t="s">
        <v>80</v>
      </c>
      <c r="AS10" s="13" t="s">
        <v>80</v>
      </c>
      <c r="AT10" s="13" t="s">
        <v>80</v>
      </c>
      <c r="AU10" s="13" t="s">
        <v>80</v>
      </c>
      <c r="AV10" s="13"/>
      <c r="AW10" s="13"/>
      <c r="AX10" s="13"/>
      <c r="AY10" s="13"/>
      <c r="AZ10" s="13"/>
      <c r="BA10" s="13" t="s">
        <v>80</v>
      </c>
      <c r="BB10" s="13"/>
      <c r="BC10" s="13" t="s">
        <v>80</v>
      </c>
      <c r="BD10" s="13" t="s">
        <v>80</v>
      </c>
      <c r="BE10" s="13" t="s">
        <v>80</v>
      </c>
      <c r="BF10" s="16" t="s">
        <v>115</v>
      </c>
      <c r="BG10" s="16"/>
      <c r="BH10" s="19" t="str">
        <f>HYPERLINK(テーブル1[[#This Row],[Website Link]],"Website")</f>
        <v>Website</v>
      </c>
      <c r="BI10" s="19" t="s">
        <v>295</v>
      </c>
      <c r="BJ10" s="13">
        <v>4</v>
      </c>
      <c r="BK10" s="13">
        <v>0</v>
      </c>
      <c r="BL10" s="13">
        <v>0</v>
      </c>
      <c r="BM10" s="13">
        <v>0</v>
      </c>
      <c r="BN10" s="13" t="s">
        <v>95</v>
      </c>
      <c r="BO10" s="22" t="s">
        <v>95</v>
      </c>
    </row>
    <row r="11" spans="1:67" s="23" customFormat="1" ht="30" customHeight="1">
      <c r="A11" s="18">
        <v>990216</v>
      </c>
      <c r="B11" s="13" t="s">
        <v>74</v>
      </c>
      <c r="C11" s="13" t="s">
        <v>96</v>
      </c>
      <c r="D11" s="13" t="s">
        <v>116</v>
      </c>
      <c r="E11" s="13"/>
      <c r="F11" s="19" t="str">
        <f>HYPERLINK(テーブル1[[#This Row],[Info Sheet
Link]],"Info Sheet")</f>
        <v>Info Sheet</v>
      </c>
      <c r="G11" s="13" t="s">
        <v>117</v>
      </c>
      <c r="H11" s="13" t="s">
        <v>79</v>
      </c>
      <c r="I11" s="20" t="s">
        <v>80</v>
      </c>
      <c r="J11" s="20"/>
      <c r="K11" s="20"/>
      <c r="L11" s="20">
        <v>1</v>
      </c>
      <c r="M11" s="13" t="s">
        <v>118</v>
      </c>
      <c r="N11" s="13" t="s">
        <v>106</v>
      </c>
      <c r="O11" s="13" t="s">
        <v>107</v>
      </c>
      <c r="P11" s="21">
        <v>45245</v>
      </c>
      <c r="Q11" s="21">
        <v>45260</v>
      </c>
      <c r="R11" s="21">
        <v>45348</v>
      </c>
      <c r="S11" s="12">
        <v>2</v>
      </c>
      <c r="T11" s="12">
        <v>2.7</v>
      </c>
      <c r="U11" s="13">
        <v>535</v>
      </c>
      <c r="V11" s="13">
        <v>72</v>
      </c>
      <c r="W11" s="13">
        <v>6</v>
      </c>
      <c r="X11" s="13">
        <v>50</v>
      </c>
      <c r="Y11" s="12">
        <v>2</v>
      </c>
      <c r="Z11" s="12">
        <v>2.7</v>
      </c>
      <c r="AA11" s="13">
        <v>550</v>
      </c>
      <c r="AB11" s="13">
        <v>79</v>
      </c>
      <c r="AC11" s="13"/>
      <c r="AD11" s="13">
        <v>6.5</v>
      </c>
      <c r="AE11" s="13"/>
      <c r="AF11" s="13">
        <v>53</v>
      </c>
      <c r="AG11" s="13"/>
      <c r="AH11" s="13"/>
      <c r="AI11" s="13" t="s">
        <v>114</v>
      </c>
      <c r="AJ11" s="13"/>
      <c r="AK11" s="13" t="s">
        <v>80</v>
      </c>
      <c r="AL11" s="13" t="s">
        <v>80</v>
      </c>
      <c r="AM11" s="13"/>
      <c r="AN11" s="13"/>
      <c r="AO11" s="13" t="s">
        <v>80</v>
      </c>
      <c r="AP11" s="13"/>
      <c r="AQ11" s="13"/>
      <c r="AR11" s="13"/>
      <c r="AS11" s="13"/>
      <c r="AT11" s="13"/>
      <c r="AU11" s="13"/>
      <c r="AV11" s="13"/>
      <c r="AW11" s="13"/>
      <c r="AX11" s="13"/>
      <c r="AY11" s="13"/>
      <c r="AZ11" s="13"/>
      <c r="BA11" s="13" t="s">
        <v>80</v>
      </c>
      <c r="BB11" s="13" t="s">
        <v>80</v>
      </c>
      <c r="BC11" s="13"/>
      <c r="BD11" s="13" t="s">
        <v>80</v>
      </c>
      <c r="BE11" s="13" t="s">
        <v>80</v>
      </c>
      <c r="BF11" s="16"/>
      <c r="BG11" s="16"/>
      <c r="BH11" s="19" t="str">
        <f>HYPERLINK(テーブル1[[#This Row],[Website Link]],"Website")</f>
        <v>Website</v>
      </c>
      <c r="BI11" s="13" t="s">
        <v>119</v>
      </c>
      <c r="BJ11" s="13">
        <v>1</v>
      </c>
      <c r="BK11" s="13">
        <v>0</v>
      </c>
      <c r="BL11" s="13">
        <v>0</v>
      </c>
      <c r="BM11" s="13">
        <v>2</v>
      </c>
      <c r="BN11" s="13">
        <v>0</v>
      </c>
      <c r="BO11" s="22">
        <v>0</v>
      </c>
    </row>
    <row r="12" spans="1:67" s="23" customFormat="1" ht="30" customHeight="1">
      <c r="A12" s="18">
        <v>990217</v>
      </c>
      <c r="B12" s="13" t="s">
        <v>74</v>
      </c>
      <c r="C12" s="13" t="s">
        <v>96</v>
      </c>
      <c r="D12" s="13" t="s">
        <v>120</v>
      </c>
      <c r="E12" s="13" t="s">
        <v>121</v>
      </c>
      <c r="F12" s="19" t="str">
        <f>HYPERLINK(テーブル1[[#This Row],[Info Sheet
Link]],"Info Sheet")</f>
        <v>Info Sheet</v>
      </c>
      <c r="G12" s="13" t="s">
        <v>122</v>
      </c>
      <c r="H12" s="13" t="s">
        <v>79</v>
      </c>
      <c r="I12" s="20"/>
      <c r="J12" s="20"/>
      <c r="K12" s="20"/>
      <c r="L12" s="20">
        <v>2</v>
      </c>
      <c r="M12" s="13" t="s">
        <v>81</v>
      </c>
      <c r="N12" s="13" t="s">
        <v>106</v>
      </c>
      <c r="O12" s="13" t="s">
        <v>107</v>
      </c>
      <c r="P12" s="21">
        <v>45231</v>
      </c>
      <c r="Q12" s="21">
        <v>45260</v>
      </c>
      <c r="R12" s="21">
        <v>45348</v>
      </c>
      <c r="S12" s="12">
        <v>2</v>
      </c>
      <c r="T12" s="12">
        <v>2.8</v>
      </c>
      <c r="U12" s="13">
        <v>515</v>
      </c>
      <c r="V12" s="13">
        <v>65</v>
      </c>
      <c r="W12" s="13">
        <v>5</v>
      </c>
      <c r="X12" s="13">
        <v>36</v>
      </c>
      <c r="Y12" s="12">
        <v>2</v>
      </c>
      <c r="Z12" s="12">
        <v>2.8</v>
      </c>
      <c r="AA12" s="13">
        <v>530</v>
      </c>
      <c r="AB12" s="13">
        <v>71</v>
      </c>
      <c r="AC12" s="13"/>
      <c r="AD12" s="13">
        <v>5.5</v>
      </c>
      <c r="AE12" s="13"/>
      <c r="AF12" s="13" t="s">
        <v>101</v>
      </c>
      <c r="AG12" s="13"/>
      <c r="AH12" s="13"/>
      <c r="AI12" s="13" t="s">
        <v>85</v>
      </c>
      <c r="AJ12" s="13"/>
      <c r="AK12" s="13" t="s">
        <v>80</v>
      </c>
      <c r="AL12" s="13"/>
      <c r="AM12" s="13"/>
      <c r="AN12" s="13"/>
      <c r="AO12" s="13"/>
      <c r="AP12" s="13" t="s">
        <v>80</v>
      </c>
      <c r="AQ12" s="13"/>
      <c r="AR12" s="13"/>
      <c r="AS12" s="13"/>
      <c r="AT12" s="13"/>
      <c r="AU12" s="13"/>
      <c r="AV12" s="13"/>
      <c r="AW12" s="13"/>
      <c r="AX12" s="13"/>
      <c r="AY12" s="13"/>
      <c r="AZ12" s="13"/>
      <c r="BA12" s="13" t="s">
        <v>80</v>
      </c>
      <c r="BB12" s="13"/>
      <c r="BC12" s="13"/>
      <c r="BD12" s="13"/>
      <c r="BE12" s="13"/>
      <c r="BF12" s="16" t="s">
        <v>123</v>
      </c>
      <c r="BG12" s="16"/>
      <c r="BH12" s="19" t="str">
        <f>HYPERLINK(テーブル1[[#This Row],[Website Link]],"Website")</f>
        <v>Website</v>
      </c>
      <c r="BI12" s="13" t="s">
        <v>124</v>
      </c>
      <c r="BJ12" s="13">
        <v>4</v>
      </c>
      <c r="BK12" s="13">
        <v>1</v>
      </c>
      <c r="BL12" s="13">
        <v>0.25</v>
      </c>
      <c r="BM12" s="13">
        <v>2</v>
      </c>
      <c r="BN12" s="13">
        <v>0</v>
      </c>
      <c r="BO12" s="22">
        <v>0</v>
      </c>
    </row>
    <row r="13" spans="1:67" s="23" customFormat="1" ht="37.5">
      <c r="A13" s="18">
        <v>990223</v>
      </c>
      <c r="B13" s="13" t="s">
        <v>74</v>
      </c>
      <c r="C13" s="13" t="s">
        <v>96</v>
      </c>
      <c r="D13" s="13" t="s">
        <v>125</v>
      </c>
      <c r="E13" s="13" t="s">
        <v>126</v>
      </c>
      <c r="F13" s="19" t="str">
        <f>HYPERLINK(テーブル1[[#This Row],[Info Sheet
Link]],"Info Sheet")</f>
        <v>Info Sheet</v>
      </c>
      <c r="G13" s="13" t="s">
        <v>127</v>
      </c>
      <c r="H13" s="13" t="s">
        <v>79</v>
      </c>
      <c r="I13" s="20" t="s">
        <v>80</v>
      </c>
      <c r="J13" s="20" t="s">
        <v>80</v>
      </c>
      <c r="K13" s="20"/>
      <c r="L13" s="20">
        <v>1</v>
      </c>
      <c r="M13" s="13" t="s">
        <v>118</v>
      </c>
      <c r="N13" s="13" t="s">
        <v>106</v>
      </c>
      <c r="O13" s="13" t="s">
        <v>107</v>
      </c>
      <c r="P13" s="21">
        <v>45214</v>
      </c>
      <c r="Q13" s="21">
        <v>45230</v>
      </c>
      <c r="R13" s="21">
        <v>45344</v>
      </c>
      <c r="S13" s="12">
        <v>2</v>
      </c>
      <c r="T13" s="12">
        <v>2.5</v>
      </c>
      <c r="U13" s="13">
        <v>535</v>
      </c>
      <c r="V13" s="13">
        <v>72</v>
      </c>
      <c r="W13" s="13">
        <v>6</v>
      </c>
      <c r="X13" s="13">
        <v>56</v>
      </c>
      <c r="Y13" s="12">
        <v>2</v>
      </c>
      <c r="Z13" s="12">
        <v>2.5</v>
      </c>
      <c r="AA13" s="13" t="s">
        <v>101</v>
      </c>
      <c r="AB13" s="13">
        <v>79</v>
      </c>
      <c r="AC13" s="13"/>
      <c r="AD13" s="13">
        <v>6.5</v>
      </c>
      <c r="AE13" s="13"/>
      <c r="AF13" s="13" t="s">
        <v>101</v>
      </c>
      <c r="AG13" s="13"/>
      <c r="AH13" s="13"/>
      <c r="AI13" s="13" t="s">
        <v>85</v>
      </c>
      <c r="AJ13" s="13" t="s">
        <v>80</v>
      </c>
      <c r="AK13" s="13" t="s">
        <v>80</v>
      </c>
      <c r="AL13" s="13" t="s">
        <v>80</v>
      </c>
      <c r="AM13" s="13" t="s">
        <v>80</v>
      </c>
      <c r="AN13" s="13" t="s">
        <v>80</v>
      </c>
      <c r="AO13" s="13" t="s">
        <v>80</v>
      </c>
      <c r="AP13" s="13"/>
      <c r="AQ13" s="13"/>
      <c r="AR13" s="13"/>
      <c r="AS13" s="13"/>
      <c r="AT13" s="13"/>
      <c r="AU13" s="13" t="s">
        <v>80</v>
      </c>
      <c r="AV13" s="13"/>
      <c r="AW13" s="13"/>
      <c r="AX13" s="13"/>
      <c r="AY13" s="13"/>
      <c r="AZ13" s="13"/>
      <c r="BA13" s="13" t="s">
        <v>80</v>
      </c>
      <c r="BB13" s="13"/>
      <c r="BC13" s="13"/>
      <c r="BD13" s="13" t="s">
        <v>80</v>
      </c>
      <c r="BE13" s="13" t="s">
        <v>80</v>
      </c>
      <c r="BF13" s="16" t="s">
        <v>128</v>
      </c>
      <c r="BG13" s="16"/>
      <c r="BH13" s="19" t="str">
        <f>HYPERLINK(テーブル1[[#This Row],[Website Link]],"Website")</f>
        <v>Website</v>
      </c>
      <c r="BI13" s="13" t="s">
        <v>129</v>
      </c>
      <c r="BJ13" s="13">
        <v>1</v>
      </c>
      <c r="BK13" s="13">
        <v>2</v>
      </c>
      <c r="BL13" s="13">
        <v>2</v>
      </c>
      <c r="BM13" s="13">
        <v>2</v>
      </c>
      <c r="BN13" s="13">
        <v>4</v>
      </c>
      <c r="BO13" s="22">
        <v>2</v>
      </c>
    </row>
    <row r="14" spans="1:67" s="23" customFormat="1" ht="29.25" customHeight="1">
      <c r="A14" s="18">
        <v>990229</v>
      </c>
      <c r="B14" s="13" t="s">
        <v>74</v>
      </c>
      <c r="C14" s="13" t="s">
        <v>130</v>
      </c>
      <c r="D14" s="13" t="s">
        <v>131</v>
      </c>
      <c r="E14" s="13" t="s">
        <v>132</v>
      </c>
      <c r="F14" s="19" t="str">
        <f>HYPERLINK(テーブル1[[#This Row],[Info Sheet
Link]],"Info Sheet")</f>
        <v>Info Sheet</v>
      </c>
      <c r="G14" s="13" t="s">
        <v>133</v>
      </c>
      <c r="H14" s="13" t="s">
        <v>79</v>
      </c>
      <c r="I14" s="20"/>
      <c r="J14" s="20"/>
      <c r="K14" s="20"/>
      <c r="L14" s="20">
        <v>2</v>
      </c>
      <c r="M14" s="13" t="s">
        <v>81</v>
      </c>
      <c r="N14" s="13" t="s">
        <v>134</v>
      </c>
      <c r="O14" s="13" t="s">
        <v>135</v>
      </c>
      <c r="P14" s="21">
        <v>45240</v>
      </c>
      <c r="Q14" s="21">
        <v>45245</v>
      </c>
      <c r="R14" s="21">
        <v>45369</v>
      </c>
      <c r="S14" s="12">
        <v>2</v>
      </c>
      <c r="T14" s="12">
        <v>2</v>
      </c>
      <c r="U14" s="13">
        <v>528</v>
      </c>
      <c r="V14" s="13">
        <v>72</v>
      </c>
      <c r="W14" s="13">
        <v>4.5</v>
      </c>
      <c r="X14" s="13">
        <v>29</v>
      </c>
      <c r="Y14" s="12">
        <v>2</v>
      </c>
      <c r="Z14" s="12">
        <v>2</v>
      </c>
      <c r="AA14" s="13">
        <v>543</v>
      </c>
      <c r="AB14" s="13">
        <v>79</v>
      </c>
      <c r="AC14" s="13"/>
      <c r="AD14" s="13">
        <v>5</v>
      </c>
      <c r="AE14" s="13"/>
      <c r="AF14" s="13" t="s">
        <v>101</v>
      </c>
      <c r="AG14" s="13"/>
      <c r="AH14" s="13"/>
      <c r="AI14" s="13" t="s">
        <v>85</v>
      </c>
      <c r="AJ14" s="13" t="s">
        <v>80</v>
      </c>
      <c r="AK14" s="13"/>
      <c r="AL14" s="13" t="s">
        <v>80</v>
      </c>
      <c r="AM14" s="13" t="s">
        <v>80</v>
      </c>
      <c r="AN14" s="13" t="s">
        <v>80</v>
      </c>
      <c r="AO14" s="13" t="s">
        <v>80</v>
      </c>
      <c r="AP14" s="13" t="s">
        <v>80</v>
      </c>
      <c r="AQ14" s="13" t="s">
        <v>80</v>
      </c>
      <c r="AR14" s="13"/>
      <c r="AS14" s="13"/>
      <c r="AT14" s="13"/>
      <c r="AU14" s="13" t="s">
        <v>80</v>
      </c>
      <c r="AV14" s="13"/>
      <c r="AW14" s="13" t="s">
        <v>80</v>
      </c>
      <c r="AX14" s="13"/>
      <c r="AY14" s="13"/>
      <c r="AZ14" s="13"/>
      <c r="BA14" s="13"/>
      <c r="BB14" s="13"/>
      <c r="BC14" s="13"/>
      <c r="BD14" s="13"/>
      <c r="BE14" s="13" t="s">
        <v>80</v>
      </c>
      <c r="BF14" s="16" t="s">
        <v>136</v>
      </c>
      <c r="BG14" s="16"/>
      <c r="BH14" s="19" t="str">
        <f>HYPERLINK(テーブル1[[#This Row],[Website Link]],"Website")</f>
        <v>Website</v>
      </c>
      <c r="BI14" s="13" t="s">
        <v>137</v>
      </c>
      <c r="BJ14" s="13">
        <v>4</v>
      </c>
      <c r="BK14" s="13">
        <v>7</v>
      </c>
      <c r="BL14" s="13">
        <v>1.75</v>
      </c>
      <c r="BM14" s="13">
        <v>2</v>
      </c>
      <c r="BN14" s="13">
        <v>1</v>
      </c>
      <c r="BO14" s="22">
        <v>0.5</v>
      </c>
    </row>
    <row r="15" spans="1:67" s="23" customFormat="1" ht="75">
      <c r="A15" s="18">
        <v>990797</v>
      </c>
      <c r="B15" s="13" t="s">
        <v>74</v>
      </c>
      <c r="C15" s="13" t="s">
        <v>138</v>
      </c>
      <c r="D15" s="13" t="s">
        <v>139</v>
      </c>
      <c r="E15" s="13"/>
      <c r="F15" s="19" t="str">
        <f>HYPERLINK(テーブル1[[#This Row],[Info Sheet
Link]],"Info Sheet")</f>
        <v>Info Sheet</v>
      </c>
      <c r="G15" s="13" t="s">
        <v>140</v>
      </c>
      <c r="H15" s="13" t="s">
        <v>141</v>
      </c>
      <c r="I15" s="20" t="s">
        <v>80</v>
      </c>
      <c r="J15" s="20"/>
      <c r="K15" s="20"/>
      <c r="L15" s="20">
        <v>2</v>
      </c>
      <c r="M15" s="13" t="s">
        <v>81</v>
      </c>
      <c r="N15" s="13" t="s">
        <v>142</v>
      </c>
      <c r="O15" s="13" t="s">
        <v>143</v>
      </c>
      <c r="P15" s="21">
        <v>45212</v>
      </c>
      <c r="Q15" s="21">
        <v>45219</v>
      </c>
      <c r="R15" s="21">
        <v>45327</v>
      </c>
      <c r="S15" s="12">
        <v>2</v>
      </c>
      <c r="T15" s="12">
        <v>2.8</v>
      </c>
      <c r="U15" s="13">
        <v>485</v>
      </c>
      <c r="V15" s="13">
        <v>62</v>
      </c>
      <c r="W15" s="13">
        <v>4</v>
      </c>
      <c r="X15" s="13">
        <v>23</v>
      </c>
      <c r="Y15" s="12">
        <v>2</v>
      </c>
      <c r="Z15" s="12">
        <v>2.8</v>
      </c>
      <c r="AA15" s="13">
        <v>500</v>
      </c>
      <c r="AB15" s="13">
        <v>70</v>
      </c>
      <c r="AC15" s="13"/>
      <c r="AD15" s="13">
        <v>4.5</v>
      </c>
      <c r="AE15" s="13"/>
      <c r="AF15" s="13" t="s">
        <v>101</v>
      </c>
      <c r="AG15" s="13"/>
      <c r="AH15" s="13"/>
      <c r="AI15" s="13" t="s">
        <v>85</v>
      </c>
      <c r="AJ15" s="13"/>
      <c r="AK15" s="13" t="s">
        <v>80</v>
      </c>
      <c r="AL15" s="13"/>
      <c r="AM15" s="13"/>
      <c r="AN15" s="13" t="s">
        <v>80</v>
      </c>
      <c r="AO15" s="13" t="s">
        <v>80</v>
      </c>
      <c r="AP15" s="13"/>
      <c r="AQ15" s="13"/>
      <c r="AR15" s="13"/>
      <c r="AS15" s="13"/>
      <c r="AT15" s="13"/>
      <c r="AU15" s="13"/>
      <c r="AV15" s="13"/>
      <c r="AW15" s="13"/>
      <c r="AX15" s="13"/>
      <c r="AY15" s="13"/>
      <c r="AZ15" s="13"/>
      <c r="BA15" s="13"/>
      <c r="BB15" s="13"/>
      <c r="BC15" s="13"/>
      <c r="BD15" s="13"/>
      <c r="BE15" s="13"/>
      <c r="BF15" s="16"/>
      <c r="BG15" s="16" t="s">
        <v>93</v>
      </c>
      <c r="BH15" s="19" t="str">
        <f>HYPERLINK(テーブル1[[#This Row],[Website Link]],"Website")</f>
        <v>Website</v>
      </c>
      <c r="BI15" s="13" t="s">
        <v>144</v>
      </c>
      <c r="BJ15" s="13">
        <v>1</v>
      </c>
      <c r="BK15" s="13">
        <v>1</v>
      </c>
      <c r="BL15" s="13">
        <v>1</v>
      </c>
      <c r="BM15" s="13">
        <v>0</v>
      </c>
      <c r="BN15" s="13" t="s">
        <v>95</v>
      </c>
      <c r="BO15" s="22" t="s">
        <v>95</v>
      </c>
    </row>
    <row r="16" spans="1:67" s="23" customFormat="1" ht="75">
      <c r="A16" s="18">
        <v>990297</v>
      </c>
      <c r="B16" s="13" t="s">
        <v>74</v>
      </c>
      <c r="C16" s="13" t="s">
        <v>138</v>
      </c>
      <c r="D16" s="13" t="s">
        <v>145</v>
      </c>
      <c r="E16" s="13" t="s">
        <v>146</v>
      </c>
      <c r="F16" s="19" t="str">
        <f>HYPERLINK(テーブル1[[#This Row],[Info Sheet
Link]],"Info Sheet")</f>
        <v>Info Sheet</v>
      </c>
      <c r="G16" s="13" t="s">
        <v>147</v>
      </c>
      <c r="H16" s="13" t="s">
        <v>79</v>
      </c>
      <c r="I16" s="20" t="s">
        <v>80</v>
      </c>
      <c r="J16" s="20" t="s">
        <v>80</v>
      </c>
      <c r="K16" s="20"/>
      <c r="L16" s="20">
        <v>2</v>
      </c>
      <c r="M16" s="13" t="s">
        <v>81</v>
      </c>
      <c r="N16" s="13" t="s">
        <v>148</v>
      </c>
      <c r="O16" s="13" t="s">
        <v>149</v>
      </c>
      <c r="P16" s="21">
        <v>45199</v>
      </c>
      <c r="Q16" s="21">
        <v>45219</v>
      </c>
      <c r="R16" s="21">
        <v>45323</v>
      </c>
      <c r="S16" s="12">
        <v>2</v>
      </c>
      <c r="T16" s="12">
        <v>2.75</v>
      </c>
      <c r="U16" s="13">
        <v>535</v>
      </c>
      <c r="V16" s="13">
        <v>72</v>
      </c>
      <c r="W16" s="13">
        <v>5.5</v>
      </c>
      <c r="X16" s="13">
        <v>50</v>
      </c>
      <c r="Y16" s="12">
        <v>2</v>
      </c>
      <c r="Z16" s="12">
        <v>2.75</v>
      </c>
      <c r="AA16" s="13">
        <v>550</v>
      </c>
      <c r="AB16" s="13">
        <v>80</v>
      </c>
      <c r="AC16" s="13"/>
      <c r="AD16" s="13">
        <v>6</v>
      </c>
      <c r="AE16" s="13"/>
      <c r="AF16" s="13">
        <v>53</v>
      </c>
      <c r="AG16" s="13"/>
      <c r="AH16" s="13"/>
      <c r="AI16" s="13" t="s">
        <v>114</v>
      </c>
      <c r="AJ16" s="13" t="s">
        <v>80</v>
      </c>
      <c r="AK16" s="13" t="s">
        <v>80</v>
      </c>
      <c r="AL16" s="13" t="s">
        <v>80</v>
      </c>
      <c r="AM16" s="13" t="s">
        <v>80</v>
      </c>
      <c r="AN16" s="13" t="s">
        <v>80</v>
      </c>
      <c r="AO16" s="13" t="s">
        <v>80</v>
      </c>
      <c r="AP16" s="13"/>
      <c r="AQ16" s="13"/>
      <c r="AR16" s="13"/>
      <c r="AS16" s="13"/>
      <c r="AT16" s="13"/>
      <c r="AU16" s="13" t="s">
        <v>80</v>
      </c>
      <c r="AV16" s="13" t="s">
        <v>80</v>
      </c>
      <c r="AW16" s="13" t="s">
        <v>80</v>
      </c>
      <c r="AX16" s="13" t="s">
        <v>80</v>
      </c>
      <c r="AY16" s="13"/>
      <c r="AZ16" s="13"/>
      <c r="BA16" s="13" t="s">
        <v>80</v>
      </c>
      <c r="BB16" s="13"/>
      <c r="BC16" s="13"/>
      <c r="BD16" s="13" t="s">
        <v>80</v>
      </c>
      <c r="BE16" s="13" t="s">
        <v>80</v>
      </c>
      <c r="BF16" s="16" t="s">
        <v>150</v>
      </c>
      <c r="BG16" s="16" t="s">
        <v>93</v>
      </c>
      <c r="BH16" s="19" t="str">
        <f>HYPERLINK(テーブル1[[#This Row],[Website Link]],"Website")</f>
        <v>Website</v>
      </c>
      <c r="BI16" s="13" t="s">
        <v>151</v>
      </c>
      <c r="BJ16" s="13">
        <v>2</v>
      </c>
      <c r="BK16" s="13">
        <v>0</v>
      </c>
      <c r="BL16" s="13">
        <v>0</v>
      </c>
      <c r="BM16" s="13">
        <v>2</v>
      </c>
      <c r="BN16" s="13">
        <v>0</v>
      </c>
      <c r="BO16" s="22">
        <v>0</v>
      </c>
    </row>
    <row r="17" spans="1:67" s="23" customFormat="1" ht="30" customHeight="1">
      <c r="A17" s="18">
        <v>990302</v>
      </c>
      <c r="B17" s="13" t="s">
        <v>74</v>
      </c>
      <c r="C17" s="13" t="s">
        <v>138</v>
      </c>
      <c r="D17" s="13" t="s">
        <v>152</v>
      </c>
      <c r="E17" s="13" t="s">
        <v>153</v>
      </c>
      <c r="F17" s="19" t="str">
        <f>HYPERLINK(テーブル1[[#This Row],[Info Sheet
Link]],"Info Sheet")</f>
        <v>Info Sheet</v>
      </c>
      <c r="G17" s="13" t="s">
        <v>154</v>
      </c>
      <c r="H17" s="13" t="s">
        <v>79</v>
      </c>
      <c r="I17" s="20"/>
      <c r="J17" s="20"/>
      <c r="K17" s="20"/>
      <c r="L17" s="20">
        <v>4</v>
      </c>
      <c r="M17" s="13" t="s">
        <v>81</v>
      </c>
      <c r="N17" s="13" t="s">
        <v>142</v>
      </c>
      <c r="O17" s="13" t="s">
        <v>107</v>
      </c>
      <c r="P17" s="21">
        <v>45230</v>
      </c>
      <c r="Q17" s="21">
        <v>45230</v>
      </c>
      <c r="R17" s="21">
        <v>45337</v>
      </c>
      <c r="S17" s="12">
        <v>2</v>
      </c>
      <c r="T17" s="12">
        <v>2</v>
      </c>
      <c r="U17" s="13">
        <v>535</v>
      </c>
      <c r="V17" s="13">
        <v>72</v>
      </c>
      <c r="W17" s="13">
        <v>6</v>
      </c>
      <c r="X17" s="13">
        <v>56</v>
      </c>
      <c r="Y17" s="12">
        <v>2</v>
      </c>
      <c r="Z17" s="12">
        <v>2</v>
      </c>
      <c r="AA17" s="13">
        <v>550</v>
      </c>
      <c r="AB17" s="13">
        <v>80</v>
      </c>
      <c r="AC17" s="13"/>
      <c r="AD17" s="13">
        <v>6.5</v>
      </c>
      <c r="AE17" s="13"/>
      <c r="AF17" s="13" t="s">
        <v>101</v>
      </c>
      <c r="AG17" s="13"/>
      <c r="AH17" s="13"/>
      <c r="AI17" s="13" t="s">
        <v>85</v>
      </c>
      <c r="AJ17" s="13" t="s">
        <v>80</v>
      </c>
      <c r="AK17" s="13" t="s">
        <v>80</v>
      </c>
      <c r="AL17" s="13" t="s">
        <v>80</v>
      </c>
      <c r="AM17" s="13" t="s">
        <v>80</v>
      </c>
      <c r="AN17" s="13" t="s">
        <v>80</v>
      </c>
      <c r="AO17" s="13" t="s">
        <v>80</v>
      </c>
      <c r="AP17" s="13" t="s">
        <v>80</v>
      </c>
      <c r="AQ17" s="13" t="s">
        <v>80</v>
      </c>
      <c r="AR17" s="13"/>
      <c r="AS17" s="13" t="s">
        <v>80</v>
      </c>
      <c r="AT17" s="13" t="s">
        <v>80</v>
      </c>
      <c r="AU17" s="13" t="s">
        <v>80</v>
      </c>
      <c r="AV17" s="13"/>
      <c r="AW17" s="13"/>
      <c r="AX17" s="13"/>
      <c r="AY17" s="13"/>
      <c r="AZ17" s="13"/>
      <c r="BA17" s="13" t="s">
        <v>80</v>
      </c>
      <c r="BB17" s="13" t="s">
        <v>80</v>
      </c>
      <c r="BC17" s="13"/>
      <c r="BD17" s="13"/>
      <c r="BE17" s="13"/>
      <c r="BF17" s="16" t="s">
        <v>155</v>
      </c>
      <c r="BG17" s="16"/>
      <c r="BH17" s="19" t="str">
        <f>HYPERLINK(テーブル1[[#This Row],[Website Link]],"Website")</f>
        <v>Website</v>
      </c>
      <c r="BI17" s="13" t="s">
        <v>156</v>
      </c>
      <c r="BJ17" s="13">
        <v>4</v>
      </c>
      <c r="BK17" s="13">
        <v>0</v>
      </c>
      <c r="BL17" s="13">
        <v>0</v>
      </c>
      <c r="BM17" s="13">
        <v>4</v>
      </c>
      <c r="BN17" s="13">
        <v>0</v>
      </c>
      <c r="BO17" s="22">
        <v>0</v>
      </c>
    </row>
    <row r="18" spans="1:67" s="23" customFormat="1" ht="93.75">
      <c r="A18" s="18">
        <v>990304</v>
      </c>
      <c r="B18" s="13" t="s">
        <v>74</v>
      </c>
      <c r="C18" s="13" t="s">
        <v>138</v>
      </c>
      <c r="D18" s="13" t="s">
        <v>157</v>
      </c>
      <c r="E18" s="13" t="s">
        <v>158</v>
      </c>
      <c r="F18" s="19" t="str">
        <f>HYPERLINK(テーブル1[[#This Row],[Info Sheet
Link]],"Info Sheet")</f>
        <v>Info Sheet</v>
      </c>
      <c r="G18" s="13" t="s">
        <v>159</v>
      </c>
      <c r="H18" s="13" t="s">
        <v>79</v>
      </c>
      <c r="I18" s="20"/>
      <c r="J18" s="20"/>
      <c r="K18" s="20"/>
      <c r="L18" s="20">
        <v>2</v>
      </c>
      <c r="M18" s="13" t="s">
        <v>81</v>
      </c>
      <c r="N18" s="13" t="s">
        <v>142</v>
      </c>
      <c r="O18" s="13" t="s">
        <v>143</v>
      </c>
      <c r="P18" s="21">
        <v>45220</v>
      </c>
      <c r="Q18" s="21">
        <v>45260</v>
      </c>
      <c r="R18" s="21">
        <v>45335</v>
      </c>
      <c r="S18" s="12">
        <v>2</v>
      </c>
      <c r="T18" s="12">
        <v>2</v>
      </c>
      <c r="U18" s="13">
        <v>485</v>
      </c>
      <c r="V18" s="13">
        <v>56</v>
      </c>
      <c r="W18" s="13">
        <v>5</v>
      </c>
      <c r="X18" s="13">
        <v>42</v>
      </c>
      <c r="Y18" s="12">
        <v>2</v>
      </c>
      <c r="Z18" s="12">
        <v>2</v>
      </c>
      <c r="AA18" s="13">
        <v>500</v>
      </c>
      <c r="AB18" s="13">
        <v>61</v>
      </c>
      <c r="AC18" s="13"/>
      <c r="AD18" s="13">
        <v>5.5</v>
      </c>
      <c r="AE18" s="13"/>
      <c r="AF18" s="13">
        <v>44</v>
      </c>
      <c r="AG18" s="13"/>
      <c r="AH18" s="13"/>
      <c r="AI18" s="13" t="s">
        <v>114</v>
      </c>
      <c r="AJ18" s="13"/>
      <c r="AK18" s="13" t="s">
        <v>80</v>
      </c>
      <c r="AL18" s="13"/>
      <c r="AM18" s="13" t="s">
        <v>80</v>
      </c>
      <c r="AN18" s="13" t="s">
        <v>80</v>
      </c>
      <c r="AO18" s="13"/>
      <c r="AP18" s="13"/>
      <c r="AQ18" s="13"/>
      <c r="AR18" s="13"/>
      <c r="AS18" s="13"/>
      <c r="AT18" s="13" t="s">
        <v>80</v>
      </c>
      <c r="AU18" s="13"/>
      <c r="AV18" s="13"/>
      <c r="AW18" s="13"/>
      <c r="AX18" s="13"/>
      <c r="AY18" s="13"/>
      <c r="AZ18" s="13"/>
      <c r="BA18" s="13" t="s">
        <v>80</v>
      </c>
      <c r="BB18" s="13"/>
      <c r="BC18" s="13"/>
      <c r="BD18" s="13" t="s">
        <v>80</v>
      </c>
      <c r="BE18" s="13"/>
      <c r="BF18" s="16" t="s">
        <v>160</v>
      </c>
      <c r="BG18" s="16"/>
      <c r="BH18" s="19" t="str">
        <f>HYPERLINK(テーブル1[[#This Row],[Website Link]],"Website")</f>
        <v>Website</v>
      </c>
      <c r="BI18" s="13" t="s">
        <v>161</v>
      </c>
      <c r="BJ18" s="13">
        <v>4</v>
      </c>
      <c r="BK18" s="13">
        <v>3</v>
      </c>
      <c r="BL18" s="13">
        <v>0.75</v>
      </c>
      <c r="BM18" s="13">
        <v>6</v>
      </c>
      <c r="BN18" s="13">
        <v>4</v>
      </c>
      <c r="BO18" s="22">
        <v>0.66666666666666663</v>
      </c>
    </row>
    <row r="19" spans="1:67" s="23" customFormat="1" ht="36" customHeight="1">
      <c r="A19" s="18">
        <v>990305</v>
      </c>
      <c r="B19" s="13" t="s">
        <v>74</v>
      </c>
      <c r="C19" s="13" t="s">
        <v>138</v>
      </c>
      <c r="D19" s="13" t="s">
        <v>162</v>
      </c>
      <c r="E19" s="13"/>
      <c r="F19" s="19" t="str">
        <f>HYPERLINK(テーブル1[[#This Row],[Info Sheet
Link]],"Info Sheet")</f>
        <v>Info Sheet</v>
      </c>
      <c r="G19" s="13" t="s">
        <v>163</v>
      </c>
      <c r="H19" s="13" t="s">
        <v>79</v>
      </c>
      <c r="I19" s="20" t="s">
        <v>80</v>
      </c>
      <c r="J19" s="20"/>
      <c r="K19" s="20"/>
      <c r="L19" s="20" t="s">
        <v>164</v>
      </c>
      <c r="M19" s="13" t="s">
        <v>81</v>
      </c>
      <c r="N19" s="13" t="s">
        <v>142</v>
      </c>
      <c r="O19" s="13" t="s">
        <v>143</v>
      </c>
      <c r="P19" s="21">
        <v>45245</v>
      </c>
      <c r="Q19" s="21">
        <v>45260</v>
      </c>
      <c r="R19" s="21">
        <v>45339</v>
      </c>
      <c r="S19" s="12">
        <v>2</v>
      </c>
      <c r="T19" s="12">
        <v>2</v>
      </c>
      <c r="U19" s="13">
        <v>528</v>
      </c>
      <c r="V19" s="13">
        <v>66</v>
      </c>
      <c r="W19" s="13">
        <v>5</v>
      </c>
      <c r="X19" s="13">
        <v>56</v>
      </c>
      <c r="Y19" s="12">
        <v>2</v>
      </c>
      <c r="Z19" s="12">
        <v>2</v>
      </c>
      <c r="AA19" s="13">
        <v>543</v>
      </c>
      <c r="AB19" s="13">
        <v>72</v>
      </c>
      <c r="AC19" s="13"/>
      <c r="AD19" s="13">
        <v>5.5</v>
      </c>
      <c r="AE19" s="13"/>
      <c r="AF19" s="13">
        <v>59</v>
      </c>
      <c r="AG19" s="13"/>
      <c r="AH19" s="13"/>
      <c r="AI19" s="13" t="s">
        <v>114</v>
      </c>
      <c r="AJ19" s="13"/>
      <c r="AK19" s="13" t="s">
        <v>80</v>
      </c>
      <c r="AL19" s="13"/>
      <c r="AM19" s="13"/>
      <c r="AN19" s="13" t="s">
        <v>80</v>
      </c>
      <c r="AO19" s="13" t="s">
        <v>80</v>
      </c>
      <c r="AP19" s="13" t="s">
        <v>80</v>
      </c>
      <c r="AQ19" s="13"/>
      <c r="AR19" s="13" t="s">
        <v>80</v>
      </c>
      <c r="AS19" s="13"/>
      <c r="AT19" s="13"/>
      <c r="AU19" s="13"/>
      <c r="AV19" s="13"/>
      <c r="AW19" s="13"/>
      <c r="AX19" s="13"/>
      <c r="AY19" s="13"/>
      <c r="AZ19" s="13"/>
      <c r="BA19" s="13" t="s">
        <v>80</v>
      </c>
      <c r="BB19" s="13"/>
      <c r="BC19" s="13"/>
      <c r="BD19" s="13" t="s">
        <v>80</v>
      </c>
      <c r="BE19" s="13"/>
      <c r="BF19" s="16"/>
      <c r="BG19" s="16"/>
      <c r="BH19" s="19" t="str">
        <f>HYPERLINK(テーブル1[[#This Row],[Website Link]],"Website")</f>
        <v>Website</v>
      </c>
      <c r="BI19" s="13" t="s">
        <v>165</v>
      </c>
      <c r="BJ19" s="13">
        <v>2</v>
      </c>
      <c r="BK19" s="13">
        <v>4</v>
      </c>
      <c r="BL19" s="13">
        <v>2</v>
      </c>
      <c r="BM19" s="13">
        <v>2</v>
      </c>
      <c r="BN19" s="13">
        <v>0</v>
      </c>
      <c r="BO19" s="22">
        <v>0</v>
      </c>
    </row>
    <row r="20" spans="1:67" s="23" customFormat="1" ht="36" customHeight="1">
      <c r="A20" s="18">
        <v>990308</v>
      </c>
      <c r="B20" s="13" t="s">
        <v>74</v>
      </c>
      <c r="C20" s="13" t="s">
        <v>138</v>
      </c>
      <c r="D20" s="13" t="s">
        <v>166</v>
      </c>
      <c r="E20" s="13" t="s">
        <v>166</v>
      </c>
      <c r="F20" s="19" t="str">
        <f>HYPERLINK(テーブル1[[#This Row],[Info Sheet
Link]],"Info Sheet")</f>
        <v>Info Sheet</v>
      </c>
      <c r="G20" s="13" t="s">
        <v>167</v>
      </c>
      <c r="H20" s="13" t="s">
        <v>141</v>
      </c>
      <c r="I20" s="20" t="s">
        <v>80</v>
      </c>
      <c r="J20" s="20"/>
      <c r="K20" s="20"/>
      <c r="L20" s="20">
        <v>1</v>
      </c>
      <c r="M20" s="13" t="s">
        <v>118</v>
      </c>
      <c r="N20" s="13" t="s">
        <v>142</v>
      </c>
      <c r="O20" s="13" t="s">
        <v>143</v>
      </c>
      <c r="P20" s="21">
        <v>45229</v>
      </c>
      <c r="Q20" s="21">
        <v>45245</v>
      </c>
      <c r="R20" s="21">
        <v>45332</v>
      </c>
      <c r="S20" s="12">
        <v>2</v>
      </c>
      <c r="T20" s="12">
        <v>2.8</v>
      </c>
      <c r="U20" s="13">
        <v>505</v>
      </c>
      <c r="V20" s="13">
        <v>62</v>
      </c>
      <c r="W20" s="13">
        <v>5</v>
      </c>
      <c r="X20" s="13">
        <v>36</v>
      </c>
      <c r="Y20" s="12">
        <v>2</v>
      </c>
      <c r="Z20" s="12">
        <v>2.8</v>
      </c>
      <c r="AA20" s="13">
        <v>520</v>
      </c>
      <c r="AB20" s="13">
        <v>68</v>
      </c>
      <c r="AC20" s="13"/>
      <c r="AD20" s="13">
        <v>5.5</v>
      </c>
      <c r="AE20" s="13"/>
      <c r="AF20" s="13" t="s">
        <v>101</v>
      </c>
      <c r="AG20" s="13"/>
      <c r="AH20" s="13"/>
      <c r="AI20" s="13" t="s">
        <v>85</v>
      </c>
      <c r="AJ20" s="13" t="s">
        <v>80</v>
      </c>
      <c r="AK20" s="13" t="s">
        <v>80</v>
      </c>
      <c r="AL20" s="13" t="s">
        <v>80</v>
      </c>
      <c r="AM20" s="13" t="s">
        <v>80</v>
      </c>
      <c r="AN20" s="13" t="s">
        <v>80</v>
      </c>
      <c r="AO20" s="13" t="s">
        <v>80</v>
      </c>
      <c r="AP20" s="13"/>
      <c r="AQ20" s="13"/>
      <c r="AR20" s="13"/>
      <c r="AS20" s="13"/>
      <c r="AT20" s="13"/>
      <c r="AU20" s="13"/>
      <c r="AV20" s="13"/>
      <c r="AW20" s="13"/>
      <c r="AX20" s="13"/>
      <c r="AY20" s="13"/>
      <c r="AZ20" s="13"/>
      <c r="BA20" s="13"/>
      <c r="BB20" s="13"/>
      <c r="BC20" s="13"/>
      <c r="BD20" s="13"/>
      <c r="BE20" s="13"/>
      <c r="BF20" s="16"/>
      <c r="BG20" s="16"/>
      <c r="BH20" s="19" t="str">
        <f>HYPERLINK(テーブル1[[#This Row],[Website Link]],"Website")</f>
        <v>Website</v>
      </c>
      <c r="BI20" s="13" t="s">
        <v>168</v>
      </c>
      <c r="BJ20" s="13">
        <v>2</v>
      </c>
      <c r="BK20" s="13">
        <v>2</v>
      </c>
      <c r="BL20" s="13">
        <v>1</v>
      </c>
      <c r="BM20" s="13">
        <v>2</v>
      </c>
      <c r="BN20" s="13">
        <v>2</v>
      </c>
      <c r="BO20" s="22">
        <v>1</v>
      </c>
    </row>
    <row r="21" spans="1:67" s="23" customFormat="1" ht="56.25">
      <c r="A21" s="18">
        <v>990016</v>
      </c>
      <c r="B21" s="13" t="s">
        <v>169</v>
      </c>
      <c r="C21" s="13" t="s">
        <v>170</v>
      </c>
      <c r="D21" s="13" t="s">
        <v>171</v>
      </c>
      <c r="E21" s="13" t="s">
        <v>146</v>
      </c>
      <c r="F21" s="19" t="str">
        <f>HYPERLINK(テーブル1[[#This Row],[Info Sheet
Link]],"Info Sheet")</f>
        <v>Info Sheet</v>
      </c>
      <c r="G21" s="13" t="s">
        <v>172</v>
      </c>
      <c r="H21" s="13" t="s">
        <v>141</v>
      </c>
      <c r="I21" s="20" t="s">
        <v>80</v>
      </c>
      <c r="J21" s="20"/>
      <c r="K21" s="20"/>
      <c r="L21" s="20">
        <v>2</v>
      </c>
      <c r="M21" s="13" t="s">
        <v>118</v>
      </c>
      <c r="N21" s="13" t="s">
        <v>173</v>
      </c>
      <c r="O21" s="13" t="s">
        <v>174</v>
      </c>
      <c r="P21" s="21">
        <v>45214</v>
      </c>
      <c r="Q21" s="21">
        <v>45245</v>
      </c>
      <c r="R21" s="21">
        <v>45355</v>
      </c>
      <c r="S21" s="12">
        <v>2</v>
      </c>
      <c r="T21" s="12">
        <v>2</v>
      </c>
      <c r="U21" s="13">
        <v>548</v>
      </c>
      <c r="V21" s="13">
        <v>77</v>
      </c>
      <c r="W21" s="13">
        <v>5.5</v>
      </c>
      <c r="X21" s="13">
        <v>48</v>
      </c>
      <c r="Y21" s="12">
        <v>2</v>
      </c>
      <c r="Z21" s="12">
        <v>2</v>
      </c>
      <c r="AA21" s="13" t="s">
        <v>101</v>
      </c>
      <c r="AB21" s="13">
        <v>85</v>
      </c>
      <c r="AC21" s="13"/>
      <c r="AD21" s="13">
        <v>6</v>
      </c>
      <c r="AE21" s="13"/>
      <c r="AF21" s="13">
        <v>50</v>
      </c>
      <c r="AG21" s="13"/>
      <c r="AH21" s="13"/>
      <c r="AI21" s="13" t="s">
        <v>85</v>
      </c>
      <c r="AJ21" s="13" t="s">
        <v>80</v>
      </c>
      <c r="AK21" s="13" t="s">
        <v>80</v>
      </c>
      <c r="AL21" s="13" t="s">
        <v>80</v>
      </c>
      <c r="AM21" s="13" t="s">
        <v>80</v>
      </c>
      <c r="AN21" s="13" t="s">
        <v>80</v>
      </c>
      <c r="AO21" s="13" t="s">
        <v>80</v>
      </c>
      <c r="AP21" s="13" t="s">
        <v>80</v>
      </c>
      <c r="AQ21" s="13"/>
      <c r="AR21" s="13" t="s">
        <v>80</v>
      </c>
      <c r="AS21" s="13" t="s">
        <v>80</v>
      </c>
      <c r="AT21" s="13" t="s">
        <v>80</v>
      </c>
      <c r="AU21" s="13"/>
      <c r="AV21" s="13"/>
      <c r="AW21" s="13"/>
      <c r="AX21" s="13" t="s">
        <v>80</v>
      </c>
      <c r="AY21" s="13"/>
      <c r="AZ21" s="13"/>
      <c r="BA21" s="13"/>
      <c r="BB21" s="13"/>
      <c r="BC21" s="13"/>
      <c r="BD21" s="13"/>
      <c r="BE21" s="13"/>
      <c r="BF21" s="16"/>
      <c r="BG21" s="16" t="s">
        <v>175</v>
      </c>
      <c r="BH21" s="19" t="str">
        <f>HYPERLINK(テーブル1[[#This Row],[Website Link]],"Website")</f>
        <v>Website</v>
      </c>
      <c r="BI21" s="19" t="s">
        <v>296</v>
      </c>
      <c r="BJ21" s="13">
        <v>1</v>
      </c>
      <c r="BK21" s="13">
        <v>0</v>
      </c>
      <c r="BL21" s="13">
        <v>0</v>
      </c>
      <c r="BM21" s="13">
        <v>4</v>
      </c>
      <c r="BN21" s="13">
        <v>1</v>
      </c>
      <c r="BO21" s="22">
        <v>0.25</v>
      </c>
    </row>
    <row r="22" spans="1:67" s="23" customFormat="1" ht="30.75" customHeight="1">
      <c r="A22" s="18">
        <v>990017</v>
      </c>
      <c r="B22" s="13" t="s">
        <v>169</v>
      </c>
      <c r="C22" s="13" t="s">
        <v>170</v>
      </c>
      <c r="D22" s="13" t="s">
        <v>176</v>
      </c>
      <c r="E22" s="13"/>
      <c r="F22" s="19" t="str">
        <f>HYPERLINK(テーブル1[[#This Row],[Info Sheet
Link]],"Info Sheet")</f>
        <v>Info Sheet</v>
      </c>
      <c r="G22" s="13" t="s">
        <v>177</v>
      </c>
      <c r="H22" s="13" t="s">
        <v>79</v>
      </c>
      <c r="I22" s="20"/>
      <c r="J22" s="20"/>
      <c r="K22" s="20"/>
      <c r="L22" s="20">
        <v>2</v>
      </c>
      <c r="M22" s="13" t="s">
        <v>81</v>
      </c>
      <c r="N22" s="13" t="s">
        <v>178</v>
      </c>
      <c r="O22" s="13" t="s">
        <v>143</v>
      </c>
      <c r="P22" s="21">
        <v>45214</v>
      </c>
      <c r="Q22" s="21">
        <v>45231</v>
      </c>
      <c r="R22" s="21">
        <v>45335</v>
      </c>
      <c r="S22" s="12">
        <v>2</v>
      </c>
      <c r="T22" s="12">
        <v>2</v>
      </c>
      <c r="U22" s="13">
        <v>552</v>
      </c>
      <c r="V22" s="13">
        <v>79</v>
      </c>
      <c r="W22" s="13">
        <v>5.5</v>
      </c>
      <c r="X22" s="13">
        <v>46</v>
      </c>
      <c r="Y22" s="12">
        <v>2</v>
      </c>
      <c r="Z22" s="12">
        <v>2</v>
      </c>
      <c r="AA22" s="13">
        <v>567</v>
      </c>
      <c r="AB22" s="13">
        <v>87</v>
      </c>
      <c r="AC22" s="13"/>
      <c r="AD22" s="13">
        <v>6</v>
      </c>
      <c r="AE22" s="13"/>
      <c r="AF22" s="13">
        <v>58</v>
      </c>
      <c r="AG22" s="13"/>
      <c r="AH22" s="13"/>
      <c r="AI22" s="13" t="s">
        <v>85</v>
      </c>
      <c r="AJ22" s="13"/>
      <c r="AK22" s="13"/>
      <c r="AL22" s="13"/>
      <c r="AM22" s="13"/>
      <c r="AN22" s="13"/>
      <c r="AO22" s="13"/>
      <c r="AP22" s="13"/>
      <c r="AQ22" s="13"/>
      <c r="AR22" s="13"/>
      <c r="AS22" s="13" t="s">
        <v>80</v>
      </c>
      <c r="AT22" s="13" t="s">
        <v>80</v>
      </c>
      <c r="AU22" s="13"/>
      <c r="AV22" s="13"/>
      <c r="AW22" s="13"/>
      <c r="AX22" s="13"/>
      <c r="AY22" s="13"/>
      <c r="AZ22" s="13"/>
      <c r="BA22" s="13"/>
      <c r="BB22" s="13"/>
      <c r="BC22" s="13"/>
      <c r="BD22" s="13"/>
      <c r="BE22" s="13"/>
      <c r="BF22" s="16"/>
      <c r="BG22" s="16"/>
      <c r="BH22" s="19" t="str">
        <f>HYPERLINK(テーブル1[[#This Row],[Website Link]],"Website")</f>
        <v>Website</v>
      </c>
      <c r="BI22" s="13" t="s">
        <v>179</v>
      </c>
      <c r="BJ22" s="13">
        <v>8</v>
      </c>
      <c r="BK22" s="13">
        <v>1</v>
      </c>
      <c r="BL22" s="13">
        <v>0.125</v>
      </c>
      <c r="BM22" s="13">
        <v>8</v>
      </c>
      <c r="BN22" s="13">
        <v>6</v>
      </c>
      <c r="BO22" s="22">
        <v>0.75</v>
      </c>
    </row>
    <row r="23" spans="1:67" s="23" customFormat="1" ht="37.5">
      <c r="A23" s="18">
        <v>990901</v>
      </c>
      <c r="B23" s="13" t="s">
        <v>169</v>
      </c>
      <c r="C23" s="13" t="s">
        <v>180</v>
      </c>
      <c r="D23" s="13" t="s">
        <v>181</v>
      </c>
      <c r="E23" s="13" t="s">
        <v>182</v>
      </c>
      <c r="F23" s="19" t="str">
        <f>HYPERLINK(テーブル1[[#This Row],[Info Sheet
Link]],"Info Sheet")</f>
        <v>Info Sheet</v>
      </c>
      <c r="G23" s="13" t="s">
        <v>183</v>
      </c>
      <c r="H23" s="13" t="s">
        <v>79</v>
      </c>
      <c r="I23" s="20"/>
      <c r="J23" s="20"/>
      <c r="K23" s="20"/>
      <c r="L23" s="20">
        <v>2</v>
      </c>
      <c r="M23" s="13" t="s">
        <v>81</v>
      </c>
      <c r="N23" s="13" t="s">
        <v>142</v>
      </c>
      <c r="O23" s="13" t="s">
        <v>107</v>
      </c>
      <c r="P23" s="21">
        <v>45230</v>
      </c>
      <c r="Q23" s="21">
        <v>45230</v>
      </c>
      <c r="R23" s="21" t="s">
        <v>184</v>
      </c>
      <c r="S23" s="12">
        <v>2</v>
      </c>
      <c r="T23" s="12">
        <v>2</v>
      </c>
      <c r="U23" s="13">
        <v>535</v>
      </c>
      <c r="V23" s="13">
        <v>72</v>
      </c>
      <c r="W23" s="13">
        <v>5</v>
      </c>
      <c r="X23" s="13">
        <v>56</v>
      </c>
      <c r="Y23" s="12">
        <v>2</v>
      </c>
      <c r="Z23" s="12">
        <v>2</v>
      </c>
      <c r="AA23" s="13">
        <v>550</v>
      </c>
      <c r="AB23" s="13">
        <v>79</v>
      </c>
      <c r="AC23" s="13"/>
      <c r="AD23" s="13">
        <v>5.5</v>
      </c>
      <c r="AE23" s="16" t="s">
        <v>299</v>
      </c>
      <c r="AF23" s="13">
        <v>59</v>
      </c>
      <c r="AG23" s="13"/>
      <c r="AH23" s="13"/>
      <c r="AI23" s="13" t="s">
        <v>85</v>
      </c>
      <c r="AJ23" s="13"/>
      <c r="AK23" s="13" t="s">
        <v>80</v>
      </c>
      <c r="AL23" s="13"/>
      <c r="AM23" s="13"/>
      <c r="AN23" s="13"/>
      <c r="AO23" s="13"/>
      <c r="AP23" s="13"/>
      <c r="AQ23" s="13"/>
      <c r="AR23" s="13"/>
      <c r="AS23" s="13" t="s">
        <v>80</v>
      </c>
      <c r="AT23" s="13" t="s">
        <v>80</v>
      </c>
      <c r="AU23" s="13"/>
      <c r="AV23" s="13"/>
      <c r="AW23" s="13" t="s">
        <v>80</v>
      </c>
      <c r="AX23" s="13"/>
      <c r="AY23" s="13"/>
      <c r="AZ23" s="13"/>
      <c r="BA23" s="13"/>
      <c r="BB23" s="13"/>
      <c r="BC23" s="13"/>
      <c r="BD23" s="13"/>
      <c r="BE23" s="13" t="s">
        <v>80</v>
      </c>
      <c r="BF23" s="16" t="s">
        <v>185</v>
      </c>
      <c r="BG23" s="16"/>
      <c r="BH23" s="19" t="str">
        <f>HYPERLINK(テーブル1[[#This Row],[Website Link]],"Website")</f>
        <v>Website</v>
      </c>
      <c r="BI23" s="13" t="s">
        <v>186</v>
      </c>
      <c r="BJ23" s="13">
        <v>0</v>
      </c>
      <c r="BK23" s="13" t="s">
        <v>95</v>
      </c>
      <c r="BL23" s="13" t="s">
        <v>95</v>
      </c>
      <c r="BM23" s="13">
        <v>0</v>
      </c>
      <c r="BN23" s="13" t="s">
        <v>95</v>
      </c>
      <c r="BO23" s="22" t="s">
        <v>95</v>
      </c>
    </row>
    <row r="24" spans="1:67" s="23" customFormat="1" ht="37.5">
      <c r="A24" s="18">
        <v>990798</v>
      </c>
      <c r="B24" s="13" t="s">
        <v>169</v>
      </c>
      <c r="C24" s="13" t="s">
        <v>187</v>
      </c>
      <c r="D24" s="13" t="s">
        <v>188</v>
      </c>
      <c r="E24" s="13" t="s">
        <v>189</v>
      </c>
      <c r="F24" s="19" t="str">
        <f>HYPERLINK(テーブル1[[#This Row],[Info Sheet
Link]],"Info Sheet")</f>
        <v>Info Sheet</v>
      </c>
      <c r="G24" s="13" t="s">
        <v>190</v>
      </c>
      <c r="H24" s="13" t="s">
        <v>79</v>
      </c>
      <c r="I24" s="20"/>
      <c r="J24" s="20"/>
      <c r="K24" s="20"/>
      <c r="L24" s="20">
        <v>1</v>
      </c>
      <c r="M24" s="13" t="s">
        <v>118</v>
      </c>
      <c r="N24" s="13" t="s">
        <v>142</v>
      </c>
      <c r="O24" s="13" t="s">
        <v>191</v>
      </c>
      <c r="P24" s="21">
        <v>45200</v>
      </c>
      <c r="Q24" s="21">
        <v>45209</v>
      </c>
      <c r="R24" s="21">
        <v>45345</v>
      </c>
      <c r="S24" s="12">
        <v>2</v>
      </c>
      <c r="T24" s="12">
        <v>2</v>
      </c>
      <c r="U24" s="13">
        <v>528</v>
      </c>
      <c r="V24" s="13">
        <v>66</v>
      </c>
      <c r="W24" s="13">
        <v>5</v>
      </c>
      <c r="X24" s="13">
        <v>56</v>
      </c>
      <c r="Y24" s="12">
        <v>2</v>
      </c>
      <c r="Z24" s="12">
        <v>2</v>
      </c>
      <c r="AA24" s="13">
        <v>543</v>
      </c>
      <c r="AB24" s="13">
        <v>72</v>
      </c>
      <c r="AC24" s="13"/>
      <c r="AD24" s="13">
        <v>5.5</v>
      </c>
      <c r="AE24" s="13"/>
      <c r="AF24" s="13">
        <v>59</v>
      </c>
      <c r="AG24" s="13"/>
      <c r="AH24" s="13"/>
      <c r="AI24" s="13" t="s">
        <v>85</v>
      </c>
      <c r="AJ24" s="13"/>
      <c r="AK24" s="13" t="s">
        <v>80</v>
      </c>
      <c r="AL24" s="13" t="s">
        <v>80</v>
      </c>
      <c r="AM24" s="13" t="s">
        <v>80</v>
      </c>
      <c r="AN24" s="13" t="s">
        <v>80</v>
      </c>
      <c r="AO24" s="13"/>
      <c r="AP24" s="13"/>
      <c r="AQ24" s="13"/>
      <c r="AR24" s="13"/>
      <c r="AS24" s="13"/>
      <c r="AT24" s="13" t="s">
        <v>80</v>
      </c>
      <c r="AU24" s="13"/>
      <c r="AV24" s="13"/>
      <c r="AW24" s="13"/>
      <c r="AX24" s="13"/>
      <c r="AY24" s="13"/>
      <c r="AZ24" s="13"/>
      <c r="BA24" s="13" t="s">
        <v>80</v>
      </c>
      <c r="BB24" s="13" t="s">
        <v>80</v>
      </c>
      <c r="BC24" s="13"/>
      <c r="BD24" s="13" t="s">
        <v>80</v>
      </c>
      <c r="BE24" s="13"/>
      <c r="BF24" s="16" t="s">
        <v>192</v>
      </c>
      <c r="BG24" s="16"/>
      <c r="BH24" s="19" t="str">
        <f>HYPERLINK(テーブル1[[#This Row],[Website Link]],"Website")</f>
        <v>Website</v>
      </c>
      <c r="BI24" s="13" t="s">
        <v>193</v>
      </c>
      <c r="BJ24" s="13">
        <v>4</v>
      </c>
      <c r="BK24" s="13">
        <v>1</v>
      </c>
      <c r="BL24" s="13">
        <v>0.25</v>
      </c>
      <c r="BM24" s="13">
        <v>0</v>
      </c>
      <c r="BN24" s="13" t="s">
        <v>95</v>
      </c>
      <c r="BO24" s="22" t="s">
        <v>95</v>
      </c>
    </row>
    <row r="25" spans="1:67" s="23" customFormat="1" ht="37.5">
      <c r="A25" s="18">
        <v>990734</v>
      </c>
      <c r="B25" s="13" t="s">
        <v>169</v>
      </c>
      <c r="C25" s="13" t="s">
        <v>194</v>
      </c>
      <c r="D25" s="13" t="s">
        <v>195</v>
      </c>
      <c r="E25" s="13" t="s">
        <v>146</v>
      </c>
      <c r="F25" s="19" t="str">
        <f>HYPERLINK(テーブル1[[#This Row],[Info Sheet
Link]],"Info Sheet")</f>
        <v>Info Sheet</v>
      </c>
      <c r="G25" s="13" t="s">
        <v>196</v>
      </c>
      <c r="H25" s="13" t="s">
        <v>79</v>
      </c>
      <c r="I25" s="20"/>
      <c r="J25" s="20"/>
      <c r="K25" s="20"/>
      <c r="L25" s="20">
        <v>3</v>
      </c>
      <c r="M25" s="13" t="s">
        <v>81</v>
      </c>
      <c r="N25" s="13" t="s">
        <v>197</v>
      </c>
      <c r="O25" s="13" t="s">
        <v>191</v>
      </c>
      <c r="P25" s="21">
        <v>45260</v>
      </c>
      <c r="Q25" s="21">
        <v>45260</v>
      </c>
      <c r="R25" s="21">
        <v>45383</v>
      </c>
      <c r="S25" s="12">
        <v>2</v>
      </c>
      <c r="T25" s="12">
        <v>2</v>
      </c>
      <c r="U25" s="13">
        <v>528</v>
      </c>
      <c r="V25" s="13">
        <v>66</v>
      </c>
      <c r="W25" s="13">
        <v>5</v>
      </c>
      <c r="X25" s="13">
        <v>56</v>
      </c>
      <c r="Y25" s="12">
        <v>2</v>
      </c>
      <c r="Z25" s="12">
        <v>2</v>
      </c>
      <c r="AA25" s="13">
        <v>543</v>
      </c>
      <c r="AB25" s="13">
        <v>72</v>
      </c>
      <c r="AC25" s="13"/>
      <c r="AD25" s="13">
        <v>5.5</v>
      </c>
      <c r="AE25" s="13"/>
      <c r="AF25" s="13">
        <v>59</v>
      </c>
      <c r="AG25" s="13"/>
      <c r="AH25" s="13"/>
      <c r="AI25" s="13" t="s">
        <v>114</v>
      </c>
      <c r="AJ25" s="13" t="s">
        <v>80</v>
      </c>
      <c r="AK25" s="13" t="s">
        <v>80</v>
      </c>
      <c r="AL25" s="13" t="s">
        <v>80</v>
      </c>
      <c r="AM25" s="13" t="s">
        <v>80</v>
      </c>
      <c r="AN25" s="13" t="s">
        <v>80</v>
      </c>
      <c r="AO25" s="13" t="s">
        <v>80</v>
      </c>
      <c r="AP25" s="13" t="s">
        <v>80</v>
      </c>
      <c r="AQ25" s="13" t="s">
        <v>80</v>
      </c>
      <c r="AR25" s="13" t="s">
        <v>80</v>
      </c>
      <c r="AS25" s="13"/>
      <c r="AT25" s="13"/>
      <c r="AU25" s="13" t="s">
        <v>80</v>
      </c>
      <c r="AV25" s="13"/>
      <c r="AW25" s="13"/>
      <c r="AX25" s="13"/>
      <c r="AY25" s="13"/>
      <c r="AZ25" s="13"/>
      <c r="BA25" s="13" t="s">
        <v>80</v>
      </c>
      <c r="BB25" s="13"/>
      <c r="BC25" s="13" t="s">
        <v>80</v>
      </c>
      <c r="BD25" s="13" t="s">
        <v>80</v>
      </c>
      <c r="BE25" s="13" t="s">
        <v>80</v>
      </c>
      <c r="BF25" s="16" t="s">
        <v>198</v>
      </c>
      <c r="BG25" s="16"/>
      <c r="BH25" s="19" t="str">
        <f>HYPERLINK(テーブル1[[#This Row],[Website Link]],"Website")</f>
        <v>Website</v>
      </c>
      <c r="BI25" s="13" t="s">
        <v>199</v>
      </c>
      <c r="BJ25" s="13">
        <v>0</v>
      </c>
      <c r="BK25" s="13" t="s">
        <v>95</v>
      </c>
      <c r="BL25" s="13" t="s">
        <v>95</v>
      </c>
      <c r="BM25" s="13">
        <v>0</v>
      </c>
      <c r="BN25" s="13" t="s">
        <v>95</v>
      </c>
      <c r="BO25" s="22" t="s">
        <v>95</v>
      </c>
    </row>
    <row r="26" spans="1:67" s="23" customFormat="1" ht="27" customHeight="1">
      <c r="A26" s="18">
        <v>990149</v>
      </c>
      <c r="B26" s="13" t="s">
        <v>169</v>
      </c>
      <c r="C26" s="13" t="s">
        <v>194</v>
      </c>
      <c r="D26" s="13" t="s">
        <v>200</v>
      </c>
      <c r="E26" s="13" t="s">
        <v>201</v>
      </c>
      <c r="F26" s="19" t="str">
        <f>HYPERLINK(テーブル1[[#This Row],[Info Sheet
Link]],"Info Sheet")</f>
        <v>Info Sheet</v>
      </c>
      <c r="G26" s="13" t="s">
        <v>202</v>
      </c>
      <c r="H26" s="13" t="s">
        <v>79</v>
      </c>
      <c r="I26" s="20"/>
      <c r="J26" s="20"/>
      <c r="K26" s="20"/>
      <c r="L26" s="20">
        <v>2</v>
      </c>
      <c r="M26" s="13" t="s">
        <v>81</v>
      </c>
      <c r="N26" s="13" t="s">
        <v>134</v>
      </c>
      <c r="O26" s="13" t="s">
        <v>203</v>
      </c>
      <c r="P26" s="21">
        <v>45275</v>
      </c>
      <c r="Q26" s="21">
        <v>45306</v>
      </c>
      <c r="R26" s="21">
        <v>45383</v>
      </c>
      <c r="S26" s="12">
        <v>2</v>
      </c>
      <c r="T26" s="12">
        <v>2</v>
      </c>
      <c r="U26" s="13">
        <v>528</v>
      </c>
      <c r="V26" s="13">
        <v>66</v>
      </c>
      <c r="W26" s="13">
        <v>5</v>
      </c>
      <c r="X26" s="13">
        <v>56</v>
      </c>
      <c r="Y26" s="12">
        <v>2</v>
      </c>
      <c r="Z26" s="12">
        <v>2</v>
      </c>
      <c r="AA26" s="13">
        <v>543</v>
      </c>
      <c r="AB26" s="13">
        <v>72</v>
      </c>
      <c r="AC26" s="13"/>
      <c r="AD26" s="13">
        <v>5.5</v>
      </c>
      <c r="AE26" s="13"/>
      <c r="AF26" s="13">
        <v>59</v>
      </c>
      <c r="AG26" s="13"/>
      <c r="AH26" s="13"/>
      <c r="AI26" s="13" t="s">
        <v>85</v>
      </c>
      <c r="AJ26" s="13" t="s">
        <v>80</v>
      </c>
      <c r="AK26" s="13" t="s">
        <v>80</v>
      </c>
      <c r="AL26" s="13" t="s">
        <v>80</v>
      </c>
      <c r="AM26" s="13" t="s">
        <v>80</v>
      </c>
      <c r="AN26" s="13" t="s">
        <v>80</v>
      </c>
      <c r="AO26" s="13" t="s">
        <v>80</v>
      </c>
      <c r="AP26" s="13" t="s">
        <v>80</v>
      </c>
      <c r="AQ26" s="13" t="s">
        <v>80</v>
      </c>
      <c r="AR26" s="13"/>
      <c r="AS26" s="13"/>
      <c r="AT26" s="13"/>
      <c r="AU26" s="13" t="s">
        <v>80</v>
      </c>
      <c r="AV26" s="13"/>
      <c r="AW26" s="13" t="s">
        <v>80</v>
      </c>
      <c r="AX26" s="13" t="s">
        <v>80</v>
      </c>
      <c r="AY26" s="13"/>
      <c r="AZ26" s="13"/>
      <c r="BA26" s="13" t="s">
        <v>80</v>
      </c>
      <c r="BB26" s="13" t="s">
        <v>80</v>
      </c>
      <c r="BC26" s="13" t="s">
        <v>80</v>
      </c>
      <c r="BD26" s="13" t="s">
        <v>80</v>
      </c>
      <c r="BE26" s="13" t="s">
        <v>80</v>
      </c>
      <c r="BF26" s="16"/>
      <c r="BG26" s="16"/>
      <c r="BH26" s="19" t="str">
        <f>HYPERLINK(テーブル1[[#This Row],[Website Link]],"Website")</f>
        <v>Website</v>
      </c>
      <c r="BI26" s="13" t="s">
        <v>204</v>
      </c>
      <c r="BJ26" s="13">
        <v>2</v>
      </c>
      <c r="BK26" s="13">
        <v>2</v>
      </c>
      <c r="BL26" s="13">
        <v>1</v>
      </c>
      <c r="BM26" s="13">
        <v>3</v>
      </c>
      <c r="BN26" s="13">
        <v>1</v>
      </c>
      <c r="BO26" s="22">
        <v>0.33333333333333331</v>
      </c>
    </row>
    <row r="27" spans="1:67" s="23" customFormat="1" ht="27" customHeight="1">
      <c r="A27" s="18">
        <v>990903</v>
      </c>
      <c r="B27" s="13" t="s">
        <v>169</v>
      </c>
      <c r="C27" s="13" t="s">
        <v>194</v>
      </c>
      <c r="D27" s="13" t="s">
        <v>205</v>
      </c>
      <c r="E27" s="13" t="s">
        <v>206</v>
      </c>
      <c r="F27" s="19" t="str">
        <f>HYPERLINK(テーブル1[[#This Row],[Info Sheet
Link]],"Info Sheet")</f>
        <v>Info Sheet</v>
      </c>
      <c r="G27" s="13" t="s">
        <v>207</v>
      </c>
      <c r="H27" s="13" t="s">
        <v>141</v>
      </c>
      <c r="I27" s="20" t="s">
        <v>80</v>
      </c>
      <c r="J27" s="20"/>
      <c r="K27" s="20" t="s">
        <v>80</v>
      </c>
      <c r="L27" s="20">
        <v>2</v>
      </c>
      <c r="M27" s="13" t="s">
        <v>81</v>
      </c>
      <c r="N27" s="13" t="s">
        <v>208</v>
      </c>
      <c r="O27" s="13" t="s">
        <v>209</v>
      </c>
      <c r="P27" s="21">
        <v>45200</v>
      </c>
      <c r="Q27" s="21">
        <v>45231</v>
      </c>
      <c r="R27" s="21">
        <v>45361</v>
      </c>
      <c r="S27" s="12">
        <v>2</v>
      </c>
      <c r="T27" s="12">
        <v>2</v>
      </c>
      <c r="U27" s="13">
        <v>555</v>
      </c>
      <c r="V27" s="13">
        <v>83</v>
      </c>
      <c r="W27" s="13">
        <v>6</v>
      </c>
      <c r="X27" s="13">
        <v>57</v>
      </c>
      <c r="Y27" s="12">
        <v>2</v>
      </c>
      <c r="Z27" s="12">
        <v>2</v>
      </c>
      <c r="AA27" s="13">
        <v>570</v>
      </c>
      <c r="AB27" s="13">
        <v>90</v>
      </c>
      <c r="AC27" s="13"/>
      <c r="AD27" s="13">
        <v>6.5</v>
      </c>
      <c r="AE27" s="13"/>
      <c r="AF27" s="13">
        <v>61</v>
      </c>
      <c r="AG27" s="13"/>
      <c r="AH27" s="13"/>
      <c r="AI27" s="13" t="s">
        <v>85</v>
      </c>
      <c r="AJ27" s="13" t="s">
        <v>80</v>
      </c>
      <c r="AK27" s="13" t="s">
        <v>80</v>
      </c>
      <c r="AL27" s="13" t="s">
        <v>80</v>
      </c>
      <c r="AM27" s="13" t="s">
        <v>80</v>
      </c>
      <c r="AN27" s="13" t="s">
        <v>80</v>
      </c>
      <c r="AO27" s="13" t="s">
        <v>80</v>
      </c>
      <c r="AP27" s="13"/>
      <c r="AQ27" s="13"/>
      <c r="AR27" s="13" t="s">
        <v>80</v>
      </c>
      <c r="AS27" s="13"/>
      <c r="AT27" s="13"/>
      <c r="AU27" s="13"/>
      <c r="AV27" s="13"/>
      <c r="AW27" s="13"/>
      <c r="AX27" s="13"/>
      <c r="AY27" s="13"/>
      <c r="AZ27" s="13"/>
      <c r="BA27" s="13"/>
      <c r="BB27" s="13"/>
      <c r="BC27" s="13"/>
      <c r="BD27" s="13"/>
      <c r="BE27" s="13"/>
      <c r="BF27" s="16" t="s">
        <v>210</v>
      </c>
      <c r="BG27" s="16"/>
      <c r="BH27" s="19" t="str">
        <f>HYPERLINK(テーブル1[[#This Row],[Website Link]],"Website")</f>
        <v>Website</v>
      </c>
      <c r="BI27" s="13" t="s">
        <v>211</v>
      </c>
      <c r="BJ27" s="13">
        <v>0</v>
      </c>
      <c r="BK27" s="13" t="s">
        <v>95</v>
      </c>
      <c r="BL27" s="13" t="s">
        <v>95</v>
      </c>
      <c r="BM27" s="13">
        <v>0</v>
      </c>
      <c r="BN27" s="13" t="s">
        <v>95</v>
      </c>
      <c r="BO27" s="22" t="s">
        <v>95</v>
      </c>
    </row>
    <row r="28" spans="1:67" s="23" customFormat="1" ht="27" customHeight="1">
      <c r="A28" s="18">
        <v>990820</v>
      </c>
      <c r="B28" s="13" t="s">
        <v>169</v>
      </c>
      <c r="C28" s="13" t="s">
        <v>212</v>
      </c>
      <c r="D28" s="13" t="s">
        <v>213</v>
      </c>
      <c r="E28" s="13" t="s">
        <v>214</v>
      </c>
      <c r="F28" s="19" t="str">
        <f>HYPERLINK(テーブル1[[#This Row],[Info Sheet
Link]],"Info Sheet")</f>
        <v>Info Sheet</v>
      </c>
      <c r="G28" s="13" t="s">
        <v>215</v>
      </c>
      <c r="H28" s="13" t="s">
        <v>141</v>
      </c>
      <c r="I28" s="20" t="s">
        <v>80</v>
      </c>
      <c r="J28" s="20" t="s">
        <v>80</v>
      </c>
      <c r="K28" s="20"/>
      <c r="L28" s="20">
        <v>2</v>
      </c>
      <c r="M28" s="13" t="s">
        <v>118</v>
      </c>
      <c r="N28" s="13" t="s">
        <v>216</v>
      </c>
      <c r="O28" s="13" t="s">
        <v>217</v>
      </c>
      <c r="P28" s="21">
        <v>45261</v>
      </c>
      <c r="Q28" s="21">
        <v>45292</v>
      </c>
      <c r="R28" s="21" t="s">
        <v>218</v>
      </c>
      <c r="S28" s="12">
        <v>2</v>
      </c>
      <c r="T28" s="12">
        <v>2</v>
      </c>
      <c r="U28" s="13">
        <v>528</v>
      </c>
      <c r="V28" s="13">
        <v>66</v>
      </c>
      <c r="W28" s="13">
        <v>6</v>
      </c>
      <c r="X28" s="13">
        <v>56</v>
      </c>
      <c r="Y28" s="12">
        <v>2</v>
      </c>
      <c r="Z28" s="12">
        <v>2</v>
      </c>
      <c r="AA28" s="13">
        <v>543</v>
      </c>
      <c r="AB28" s="13">
        <v>72</v>
      </c>
      <c r="AC28" s="13"/>
      <c r="AD28" s="13">
        <v>6.5</v>
      </c>
      <c r="AE28" s="13"/>
      <c r="AF28" s="13">
        <v>59</v>
      </c>
      <c r="AG28" s="13"/>
      <c r="AH28" s="13"/>
      <c r="AI28" s="13" t="s">
        <v>85</v>
      </c>
      <c r="AJ28" s="13" t="s">
        <v>80</v>
      </c>
      <c r="AK28" s="13" t="s">
        <v>80</v>
      </c>
      <c r="AL28" s="13" t="s">
        <v>80</v>
      </c>
      <c r="AM28" s="13" t="s">
        <v>80</v>
      </c>
      <c r="AN28" s="13" t="s">
        <v>80</v>
      </c>
      <c r="AO28" s="13" t="s">
        <v>80</v>
      </c>
      <c r="AP28" s="13" t="s">
        <v>80</v>
      </c>
      <c r="AQ28" s="13" t="s">
        <v>80</v>
      </c>
      <c r="AR28" s="13" t="s">
        <v>80</v>
      </c>
      <c r="AS28" s="13"/>
      <c r="AT28" s="13"/>
      <c r="AU28" s="13"/>
      <c r="AV28" s="13"/>
      <c r="AW28" s="13"/>
      <c r="AX28" s="13"/>
      <c r="AY28" s="13"/>
      <c r="AZ28" s="13"/>
      <c r="BA28" s="13"/>
      <c r="BB28" s="13"/>
      <c r="BC28" s="13"/>
      <c r="BD28" s="13"/>
      <c r="BE28" s="13"/>
      <c r="BF28" s="16"/>
      <c r="BG28" s="16"/>
      <c r="BH28" s="19" t="str">
        <f>HYPERLINK(テーブル1[[#This Row],[Website Link]],"Website")</f>
        <v>Website</v>
      </c>
      <c r="BI28" s="13" t="s">
        <v>219</v>
      </c>
      <c r="BJ28" s="13">
        <v>4</v>
      </c>
      <c r="BK28" s="13">
        <v>2</v>
      </c>
      <c r="BL28" s="13">
        <v>0.5</v>
      </c>
      <c r="BM28" s="13">
        <v>0</v>
      </c>
      <c r="BN28" s="13" t="s">
        <v>95</v>
      </c>
      <c r="BO28" s="22" t="s">
        <v>95</v>
      </c>
    </row>
    <row r="29" spans="1:67" s="23" customFormat="1" ht="27" customHeight="1">
      <c r="A29" s="18">
        <v>990267</v>
      </c>
      <c r="B29" s="13" t="s">
        <v>169</v>
      </c>
      <c r="C29" s="13" t="s">
        <v>212</v>
      </c>
      <c r="D29" s="13" t="s">
        <v>220</v>
      </c>
      <c r="E29" s="13"/>
      <c r="F29" s="19" t="str">
        <f>HYPERLINK(テーブル1[[#This Row],[Info Sheet
Link]],"Info Sheet")</f>
        <v>Info Sheet</v>
      </c>
      <c r="G29" s="13" t="s">
        <v>221</v>
      </c>
      <c r="H29" s="13" t="s">
        <v>141</v>
      </c>
      <c r="I29" s="20"/>
      <c r="J29" s="20" t="s">
        <v>80</v>
      </c>
      <c r="K29" s="20"/>
      <c r="L29" s="20">
        <v>2</v>
      </c>
      <c r="M29" s="13" t="s">
        <v>81</v>
      </c>
      <c r="N29" s="13" t="s">
        <v>222</v>
      </c>
      <c r="O29" s="13" t="s">
        <v>223</v>
      </c>
      <c r="P29" s="21">
        <v>45209</v>
      </c>
      <c r="Q29" s="21">
        <v>45218</v>
      </c>
      <c r="R29" s="21">
        <v>45343</v>
      </c>
      <c r="S29" s="12">
        <v>2</v>
      </c>
      <c r="T29" s="12">
        <v>2</v>
      </c>
      <c r="U29" s="13">
        <v>528</v>
      </c>
      <c r="V29" s="13">
        <v>72</v>
      </c>
      <c r="W29" s="13">
        <v>5.5</v>
      </c>
      <c r="X29" s="13">
        <v>56</v>
      </c>
      <c r="Y29" s="12">
        <v>2</v>
      </c>
      <c r="Z29" s="12">
        <v>2</v>
      </c>
      <c r="AA29" s="13">
        <v>543</v>
      </c>
      <c r="AB29" s="13">
        <v>79</v>
      </c>
      <c r="AC29" s="13"/>
      <c r="AD29" s="13">
        <v>6</v>
      </c>
      <c r="AE29" s="13"/>
      <c r="AF29" s="13">
        <v>59</v>
      </c>
      <c r="AG29" s="13"/>
      <c r="AH29" s="13"/>
      <c r="AI29" s="13" t="s">
        <v>85</v>
      </c>
      <c r="AJ29" s="13" t="s">
        <v>80</v>
      </c>
      <c r="AK29" s="13"/>
      <c r="AL29" s="13" t="s">
        <v>80</v>
      </c>
      <c r="AM29" s="13" t="s">
        <v>80</v>
      </c>
      <c r="AN29" s="13" t="s">
        <v>80</v>
      </c>
      <c r="AO29" s="13" t="s">
        <v>80</v>
      </c>
      <c r="AP29" s="13"/>
      <c r="AQ29" s="13"/>
      <c r="AR29" s="13"/>
      <c r="AS29" s="13"/>
      <c r="AT29" s="13"/>
      <c r="AU29" s="13"/>
      <c r="AV29" s="13"/>
      <c r="AW29" s="13"/>
      <c r="AX29" s="13"/>
      <c r="AY29" s="13"/>
      <c r="AZ29" s="13"/>
      <c r="BA29" s="13"/>
      <c r="BB29" s="13"/>
      <c r="BC29" s="13"/>
      <c r="BD29" s="13"/>
      <c r="BE29" s="13"/>
      <c r="BF29" s="16"/>
      <c r="BG29" s="16"/>
      <c r="BH29" s="19" t="str">
        <f>HYPERLINK(テーブル1[[#This Row],[Website Link]],"Website")</f>
        <v>Website</v>
      </c>
      <c r="BI29" s="13" t="s">
        <v>224</v>
      </c>
      <c r="BJ29" s="13">
        <v>2</v>
      </c>
      <c r="BK29" s="13">
        <v>0</v>
      </c>
      <c r="BL29" s="13">
        <v>0</v>
      </c>
      <c r="BM29" s="13">
        <v>0</v>
      </c>
      <c r="BN29" s="13" t="s">
        <v>95</v>
      </c>
      <c r="BO29" s="22" t="s">
        <v>95</v>
      </c>
    </row>
    <row r="30" spans="1:67" s="23" customFormat="1" ht="27" customHeight="1">
      <c r="A30" s="18">
        <v>990865</v>
      </c>
      <c r="B30" s="13" t="s">
        <v>169</v>
      </c>
      <c r="C30" s="13" t="s">
        <v>225</v>
      </c>
      <c r="D30" s="13" t="s">
        <v>226</v>
      </c>
      <c r="E30" s="13" t="s">
        <v>227</v>
      </c>
      <c r="F30" s="19" t="str">
        <f>HYPERLINK(テーブル1[[#This Row],[Info Sheet
Link]],"Info Sheet")</f>
        <v>Info Sheet</v>
      </c>
      <c r="G30" s="13" t="s">
        <v>228</v>
      </c>
      <c r="H30" s="13" t="s">
        <v>141</v>
      </c>
      <c r="I30" s="20" t="s">
        <v>80</v>
      </c>
      <c r="J30" s="20"/>
      <c r="K30" s="20"/>
      <c r="L30" s="20">
        <v>4</v>
      </c>
      <c r="M30" s="13" t="s">
        <v>118</v>
      </c>
      <c r="N30" s="13" t="s">
        <v>229</v>
      </c>
      <c r="O30" s="13" t="s">
        <v>230</v>
      </c>
      <c r="P30" s="21">
        <v>45199</v>
      </c>
      <c r="Q30" s="21">
        <v>45230</v>
      </c>
      <c r="R30" s="21" t="s">
        <v>184</v>
      </c>
      <c r="S30" s="12">
        <v>2</v>
      </c>
      <c r="T30" s="12">
        <v>2</v>
      </c>
      <c r="U30" s="13">
        <v>528</v>
      </c>
      <c r="V30" s="13">
        <v>66</v>
      </c>
      <c r="W30" s="13">
        <v>5</v>
      </c>
      <c r="X30" s="13">
        <v>56</v>
      </c>
      <c r="Y30" s="12">
        <v>2</v>
      </c>
      <c r="Z30" s="12">
        <v>2</v>
      </c>
      <c r="AA30" s="13">
        <v>543</v>
      </c>
      <c r="AB30" s="13">
        <v>72</v>
      </c>
      <c r="AC30" s="13"/>
      <c r="AD30" s="13">
        <v>5.5</v>
      </c>
      <c r="AE30" s="13"/>
      <c r="AF30" s="13">
        <v>59</v>
      </c>
      <c r="AG30" s="13"/>
      <c r="AH30" s="13"/>
      <c r="AI30" s="13" t="s">
        <v>85</v>
      </c>
      <c r="AJ30" s="13" t="s">
        <v>80</v>
      </c>
      <c r="AK30" s="13" t="s">
        <v>80</v>
      </c>
      <c r="AL30" s="13" t="s">
        <v>80</v>
      </c>
      <c r="AM30" s="13" t="s">
        <v>80</v>
      </c>
      <c r="AN30" s="13" t="s">
        <v>80</v>
      </c>
      <c r="AO30" s="13"/>
      <c r="AP30" s="13"/>
      <c r="AQ30" s="13"/>
      <c r="AR30" s="13"/>
      <c r="AS30" s="13"/>
      <c r="AT30" s="13"/>
      <c r="AU30" s="13"/>
      <c r="AV30" s="13"/>
      <c r="AW30" s="13"/>
      <c r="AX30" s="13"/>
      <c r="AY30" s="13"/>
      <c r="AZ30" s="13"/>
      <c r="BA30" s="13"/>
      <c r="BB30" s="13"/>
      <c r="BC30" s="13"/>
      <c r="BD30" s="13"/>
      <c r="BE30" s="13"/>
      <c r="BF30" s="16"/>
      <c r="BG30" s="16"/>
      <c r="BH30" s="19" t="str">
        <f>HYPERLINK(テーブル1[[#This Row],[Website Link]],"Website")</f>
        <v>Website</v>
      </c>
      <c r="BI30" s="13" t="s">
        <v>231</v>
      </c>
      <c r="BJ30" s="13">
        <v>4</v>
      </c>
      <c r="BK30" s="13">
        <v>1</v>
      </c>
      <c r="BL30" s="13">
        <v>0.25</v>
      </c>
      <c r="BM30" s="13">
        <v>8</v>
      </c>
      <c r="BN30" s="13">
        <v>4</v>
      </c>
      <c r="BO30" s="22">
        <v>0.5</v>
      </c>
    </row>
    <row r="31" spans="1:67" s="23" customFormat="1" ht="75">
      <c r="A31" s="18">
        <v>990910</v>
      </c>
      <c r="B31" s="13" t="s">
        <v>169</v>
      </c>
      <c r="C31" s="13" t="s">
        <v>232</v>
      </c>
      <c r="D31" s="13" t="s">
        <v>233</v>
      </c>
      <c r="E31" s="13" t="s">
        <v>234</v>
      </c>
      <c r="F31" s="19" t="str">
        <f>HYPERLINK(テーブル1[[#This Row],[Info Sheet
Link]],"Info Sheet")</f>
        <v>Info Sheet</v>
      </c>
      <c r="G31" s="13" t="s">
        <v>235</v>
      </c>
      <c r="H31" s="13" t="s">
        <v>79</v>
      </c>
      <c r="I31" s="20" t="s">
        <v>80</v>
      </c>
      <c r="J31" s="20"/>
      <c r="K31" s="20"/>
      <c r="L31" s="38" t="s">
        <v>307</v>
      </c>
      <c r="M31" s="13" t="s">
        <v>118</v>
      </c>
      <c r="N31" s="13" t="s">
        <v>229</v>
      </c>
      <c r="O31" s="13" t="s">
        <v>230</v>
      </c>
      <c r="P31" s="21">
        <v>45229</v>
      </c>
      <c r="Q31" s="21">
        <v>45260</v>
      </c>
      <c r="R31" s="21">
        <v>45327</v>
      </c>
      <c r="S31" s="12">
        <v>2</v>
      </c>
      <c r="T31" s="12">
        <v>2</v>
      </c>
      <c r="U31" s="13">
        <v>535</v>
      </c>
      <c r="V31" s="13">
        <v>72</v>
      </c>
      <c r="W31" s="13">
        <v>5.5</v>
      </c>
      <c r="X31" s="13">
        <v>46</v>
      </c>
      <c r="Y31" s="12">
        <v>2</v>
      </c>
      <c r="Z31" s="12">
        <v>2</v>
      </c>
      <c r="AA31" s="13">
        <v>550</v>
      </c>
      <c r="AB31" s="13">
        <v>80</v>
      </c>
      <c r="AC31" s="13"/>
      <c r="AD31" s="13">
        <v>6</v>
      </c>
      <c r="AE31" s="13"/>
      <c r="AF31" s="13" t="s">
        <v>101</v>
      </c>
      <c r="AG31" s="13"/>
      <c r="AH31" s="13"/>
      <c r="AI31" s="13" t="s">
        <v>85</v>
      </c>
      <c r="AJ31" s="13"/>
      <c r="AK31" s="13" t="s">
        <v>80</v>
      </c>
      <c r="AL31" s="13" t="s">
        <v>80</v>
      </c>
      <c r="AM31" s="13" t="s">
        <v>80</v>
      </c>
      <c r="AN31" s="13"/>
      <c r="AO31" s="13"/>
      <c r="AP31" s="13"/>
      <c r="AQ31" s="13"/>
      <c r="AR31" s="13"/>
      <c r="AS31" s="13" t="s">
        <v>80</v>
      </c>
      <c r="AT31" s="13" t="s">
        <v>80</v>
      </c>
      <c r="AU31" s="13"/>
      <c r="AV31" s="13"/>
      <c r="AW31" s="13"/>
      <c r="AX31" s="13"/>
      <c r="AY31" s="13"/>
      <c r="AZ31" s="13"/>
      <c r="BA31" s="13" t="s">
        <v>80</v>
      </c>
      <c r="BB31" s="13"/>
      <c r="BC31" s="13"/>
      <c r="BD31" s="13" t="s">
        <v>80</v>
      </c>
      <c r="BE31" s="13"/>
      <c r="BF31" s="16"/>
      <c r="BG31" s="16" t="s">
        <v>93</v>
      </c>
      <c r="BH31" s="19" t="str">
        <f>HYPERLINK(テーブル1[[#This Row],[Website Link]],"Website")</f>
        <v>Website</v>
      </c>
      <c r="BI31" s="13" t="s">
        <v>236</v>
      </c>
      <c r="BJ31" s="13">
        <v>0</v>
      </c>
      <c r="BK31" s="13" t="s">
        <v>95</v>
      </c>
      <c r="BL31" s="13" t="s">
        <v>95</v>
      </c>
      <c r="BM31" s="13">
        <v>0</v>
      </c>
      <c r="BN31" s="13" t="s">
        <v>95</v>
      </c>
      <c r="BO31" s="22" t="s">
        <v>95</v>
      </c>
    </row>
    <row r="32" spans="1:67" s="23" customFormat="1" ht="27" customHeight="1">
      <c r="A32" s="18">
        <v>990715</v>
      </c>
      <c r="B32" s="13" t="s">
        <v>169</v>
      </c>
      <c r="C32" s="13" t="s">
        <v>232</v>
      </c>
      <c r="D32" s="13" t="s">
        <v>237</v>
      </c>
      <c r="E32" s="13" t="s">
        <v>238</v>
      </c>
      <c r="F32" s="19" t="str">
        <f>HYPERLINK(テーブル1[[#This Row],[Info Sheet
Link]],"Info Sheet")</f>
        <v>Info Sheet</v>
      </c>
      <c r="G32" s="13" t="s">
        <v>239</v>
      </c>
      <c r="H32" s="13" t="s">
        <v>79</v>
      </c>
      <c r="I32" s="20" t="s">
        <v>80</v>
      </c>
      <c r="J32" s="20"/>
      <c r="K32" s="20"/>
      <c r="L32" s="20">
        <v>2</v>
      </c>
      <c r="M32" s="13" t="s">
        <v>81</v>
      </c>
      <c r="N32" s="13" t="s">
        <v>240</v>
      </c>
      <c r="O32" s="13" t="s">
        <v>241</v>
      </c>
      <c r="P32" s="21">
        <v>45214</v>
      </c>
      <c r="Q32" s="21">
        <v>45229</v>
      </c>
      <c r="R32" s="21" t="s">
        <v>84</v>
      </c>
      <c r="S32" s="12">
        <v>2</v>
      </c>
      <c r="T32" s="12">
        <v>2</v>
      </c>
      <c r="U32" s="13">
        <v>535</v>
      </c>
      <c r="V32" s="13">
        <v>72</v>
      </c>
      <c r="W32" s="13">
        <v>5.5</v>
      </c>
      <c r="X32" s="13">
        <v>50</v>
      </c>
      <c r="Y32" s="12">
        <v>2</v>
      </c>
      <c r="Z32" s="12">
        <v>2</v>
      </c>
      <c r="AA32" s="13">
        <v>550</v>
      </c>
      <c r="AB32" s="13">
        <v>80</v>
      </c>
      <c r="AC32" s="13"/>
      <c r="AD32" s="13">
        <v>6</v>
      </c>
      <c r="AE32" s="13"/>
      <c r="AF32" s="13">
        <v>53</v>
      </c>
      <c r="AG32" s="13"/>
      <c r="AH32" s="13"/>
      <c r="AI32" s="13" t="s">
        <v>114</v>
      </c>
      <c r="AJ32" s="13"/>
      <c r="AK32" s="13" t="s">
        <v>80</v>
      </c>
      <c r="AL32" s="13" t="s">
        <v>80</v>
      </c>
      <c r="AM32" s="13" t="s">
        <v>80</v>
      </c>
      <c r="AN32" s="13" t="s">
        <v>80</v>
      </c>
      <c r="AO32" s="13" t="s">
        <v>80</v>
      </c>
      <c r="AP32" s="13" t="s">
        <v>80</v>
      </c>
      <c r="AQ32" s="13"/>
      <c r="AR32" s="13"/>
      <c r="AS32" s="13"/>
      <c r="AT32" s="13"/>
      <c r="AU32" s="13" t="s">
        <v>80</v>
      </c>
      <c r="AV32" s="13" t="s">
        <v>80</v>
      </c>
      <c r="AW32" s="13"/>
      <c r="AX32" s="13"/>
      <c r="AY32" s="13"/>
      <c r="AZ32" s="13"/>
      <c r="BA32" s="13" t="s">
        <v>80</v>
      </c>
      <c r="BB32" s="13"/>
      <c r="BC32" s="13"/>
      <c r="BD32" s="13" t="s">
        <v>80</v>
      </c>
      <c r="BE32" s="13" t="s">
        <v>80</v>
      </c>
      <c r="BF32" s="16" t="s">
        <v>66</v>
      </c>
      <c r="BG32" s="16"/>
      <c r="BH32" s="19" t="str">
        <f>HYPERLINK(テーブル1[[#This Row],[Website Link]],"Website")</f>
        <v>Website</v>
      </c>
      <c r="BI32" s="13" t="s">
        <v>242</v>
      </c>
      <c r="BJ32" s="13">
        <v>0</v>
      </c>
      <c r="BK32" s="13" t="s">
        <v>95</v>
      </c>
      <c r="BL32" s="13" t="s">
        <v>95</v>
      </c>
      <c r="BM32" s="13">
        <v>0</v>
      </c>
      <c r="BN32" s="13" t="s">
        <v>95</v>
      </c>
      <c r="BO32" s="22" t="s">
        <v>95</v>
      </c>
    </row>
    <row r="33" spans="1:67" s="23" customFormat="1" ht="27" customHeight="1">
      <c r="A33" s="18">
        <v>990295</v>
      </c>
      <c r="B33" s="13" t="s">
        <v>169</v>
      </c>
      <c r="C33" s="13" t="s">
        <v>243</v>
      </c>
      <c r="D33" s="13" t="s">
        <v>244</v>
      </c>
      <c r="E33" s="13" t="s">
        <v>245</v>
      </c>
      <c r="F33" s="19" t="str">
        <f>HYPERLINK(テーブル1[[#This Row],[Info Sheet
Link]],"Info Sheet")</f>
        <v>Info Sheet</v>
      </c>
      <c r="G33" s="13" t="s">
        <v>246</v>
      </c>
      <c r="H33" s="13" t="s">
        <v>141</v>
      </c>
      <c r="I33" s="20" t="s">
        <v>80</v>
      </c>
      <c r="J33" s="20"/>
      <c r="K33" s="20"/>
      <c r="L33" s="20">
        <v>8</v>
      </c>
      <c r="M33" s="13" t="s">
        <v>81</v>
      </c>
      <c r="N33" s="13" t="s">
        <v>148</v>
      </c>
      <c r="O33" s="13" t="s">
        <v>247</v>
      </c>
      <c r="P33" s="21">
        <v>45214</v>
      </c>
      <c r="Q33" s="21">
        <v>45219</v>
      </c>
      <c r="R33" s="21">
        <v>45334</v>
      </c>
      <c r="S33" s="12">
        <v>2</v>
      </c>
      <c r="T33" s="12">
        <v>2</v>
      </c>
      <c r="U33" s="13">
        <v>535</v>
      </c>
      <c r="V33" s="13">
        <v>72</v>
      </c>
      <c r="W33" s="13">
        <v>6</v>
      </c>
      <c r="X33" s="13">
        <v>56</v>
      </c>
      <c r="Y33" s="12">
        <v>2</v>
      </c>
      <c r="Z33" s="12">
        <v>2</v>
      </c>
      <c r="AA33" s="13" t="s">
        <v>101</v>
      </c>
      <c r="AB33" s="13">
        <v>79</v>
      </c>
      <c r="AC33" s="13"/>
      <c r="AD33" s="13">
        <v>6.5</v>
      </c>
      <c r="AE33" s="13"/>
      <c r="AF33" s="13" t="s">
        <v>101</v>
      </c>
      <c r="AG33" s="13"/>
      <c r="AH33" s="13"/>
      <c r="AI33" s="13" t="s">
        <v>85</v>
      </c>
      <c r="AJ33" s="13" t="s">
        <v>80</v>
      </c>
      <c r="AK33" s="13" t="s">
        <v>80</v>
      </c>
      <c r="AL33" s="13" t="s">
        <v>80</v>
      </c>
      <c r="AM33" s="13" t="s">
        <v>80</v>
      </c>
      <c r="AN33" s="13" t="s">
        <v>80</v>
      </c>
      <c r="AO33" s="13" t="s">
        <v>80</v>
      </c>
      <c r="AP33" s="13" t="s">
        <v>80</v>
      </c>
      <c r="AQ33" s="13" t="s">
        <v>80</v>
      </c>
      <c r="AR33" s="13" t="s">
        <v>80</v>
      </c>
      <c r="AS33" s="13"/>
      <c r="AT33" s="13"/>
      <c r="AU33" s="13"/>
      <c r="AV33" s="13"/>
      <c r="AW33" s="13"/>
      <c r="AX33" s="13"/>
      <c r="AY33" s="13"/>
      <c r="AZ33" s="13"/>
      <c r="BA33" s="13"/>
      <c r="BB33" s="13"/>
      <c r="BC33" s="13"/>
      <c r="BD33" s="13"/>
      <c r="BE33" s="13"/>
      <c r="BF33" s="16"/>
      <c r="BG33" s="16"/>
      <c r="BH33" s="19" t="str">
        <f>HYPERLINK(テーブル1[[#This Row],[Website Link]],"Website")</f>
        <v>Website</v>
      </c>
      <c r="BI33" s="13" t="s">
        <v>248</v>
      </c>
      <c r="BJ33" s="13">
        <v>2</v>
      </c>
      <c r="BK33" s="13">
        <v>1</v>
      </c>
      <c r="BL33" s="13">
        <v>0.5</v>
      </c>
      <c r="BM33" s="13">
        <v>2</v>
      </c>
      <c r="BN33" s="13">
        <v>3</v>
      </c>
      <c r="BO33" s="22">
        <v>1.5</v>
      </c>
    </row>
    <row r="34" spans="1:67" s="23" customFormat="1" ht="27" customHeight="1">
      <c r="A34" s="18">
        <v>990748</v>
      </c>
      <c r="B34" s="13" t="s">
        <v>249</v>
      </c>
      <c r="C34" s="13" t="s">
        <v>250</v>
      </c>
      <c r="D34" s="13" t="s">
        <v>251</v>
      </c>
      <c r="E34" s="13"/>
      <c r="F34" s="19" t="str">
        <f>HYPERLINK(テーブル1[[#This Row],[Info Sheet
Link]],"Info Sheet")</f>
        <v>Info Sheet</v>
      </c>
      <c r="G34" s="13" t="s">
        <v>252</v>
      </c>
      <c r="H34" s="13" t="s">
        <v>79</v>
      </c>
      <c r="I34" s="20"/>
      <c r="J34" s="20"/>
      <c r="K34" s="20"/>
      <c r="L34" s="20">
        <v>4</v>
      </c>
      <c r="M34" s="13" t="s">
        <v>81</v>
      </c>
      <c r="N34" s="13" t="s">
        <v>253</v>
      </c>
      <c r="O34" s="13" t="s">
        <v>254</v>
      </c>
      <c r="P34" s="21">
        <v>45255</v>
      </c>
      <c r="Q34" s="21">
        <v>45269</v>
      </c>
      <c r="R34" s="21">
        <v>45368</v>
      </c>
      <c r="S34" s="12">
        <v>2</v>
      </c>
      <c r="T34" s="12">
        <v>2</v>
      </c>
      <c r="U34" s="13">
        <v>528</v>
      </c>
      <c r="V34" s="13">
        <v>66</v>
      </c>
      <c r="W34" s="13">
        <v>5</v>
      </c>
      <c r="X34" s="13">
        <v>56</v>
      </c>
      <c r="Y34" s="12">
        <v>2</v>
      </c>
      <c r="Z34" s="12">
        <v>2</v>
      </c>
      <c r="AA34" s="13">
        <v>543</v>
      </c>
      <c r="AB34" s="13">
        <v>72</v>
      </c>
      <c r="AC34" s="13"/>
      <c r="AD34" s="13">
        <v>5.5</v>
      </c>
      <c r="AE34" s="13"/>
      <c r="AF34" s="13">
        <v>59</v>
      </c>
      <c r="AG34" s="13"/>
      <c r="AH34" s="13"/>
      <c r="AI34" s="13" t="s">
        <v>85</v>
      </c>
      <c r="AJ34" s="13"/>
      <c r="AK34" s="13" t="s">
        <v>80</v>
      </c>
      <c r="AL34" s="13" t="s">
        <v>80</v>
      </c>
      <c r="AM34" s="13" t="s">
        <v>80</v>
      </c>
      <c r="AN34" s="13" t="s">
        <v>80</v>
      </c>
      <c r="AO34" s="13" t="s">
        <v>80</v>
      </c>
      <c r="AP34" s="13"/>
      <c r="AQ34" s="13"/>
      <c r="AR34" s="13"/>
      <c r="AS34" s="13" t="s">
        <v>80</v>
      </c>
      <c r="AT34" s="13" t="s">
        <v>80</v>
      </c>
      <c r="AU34" s="13"/>
      <c r="AV34" s="13"/>
      <c r="AW34" s="13"/>
      <c r="AX34" s="13"/>
      <c r="AY34" s="13"/>
      <c r="AZ34" s="13"/>
      <c r="BA34" s="13" t="s">
        <v>80</v>
      </c>
      <c r="BB34" s="13"/>
      <c r="BC34" s="13"/>
      <c r="BD34" s="13"/>
      <c r="BE34" s="13"/>
      <c r="BF34" s="16"/>
      <c r="BG34" s="16" t="s">
        <v>255</v>
      </c>
      <c r="BH34" s="19" t="str">
        <f>HYPERLINK(テーブル1[[#This Row],[Website Link]],"Website")</f>
        <v>Website</v>
      </c>
      <c r="BI34" s="13" t="s">
        <v>256</v>
      </c>
      <c r="BJ34" s="13">
        <v>0</v>
      </c>
      <c r="BK34" s="13" t="s">
        <v>95</v>
      </c>
      <c r="BL34" s="13" t="s">
        <v>95</v>
      </c>
      <c r="BM34" s="13">
        <v>0</v>
      </c>
      <c r="BN34" s="13" t="s">
        <v>95</v>
      </c>
      <c r="BO34" s="22" t="s">
        <v>95</v>
      </c>
    </row>
    <row r="35" spans="1:67" s="23" customFormat="1" ht="37.5">
      <c r="A35" s="18">
        <v>990037</v>
      </c>
      <c r="B35" s="13" t="s">
        <v>257</v>
      </c>
      <c r="C35" s="13" t="s">
        <v>258</v>
      </c>
      <c r="D35" s="13" t="s">
        <v>259</v>
      </c>
      <c r="E35" s="13" t="s">
        <v>260</v>
      </c>
      <c r="F35" s="19" t="str">
        <f>HYPERLINK(テーブル1[[#This Row],[Info Sheet
Link]],"Info Sheet")</f>
        <v>Info Sheet</v>
      </c>
      <c r="G35" s="13" t="s">
        <v>261</v>
      </c>
      <c r="H35" s="13" t="s">
        <v>262</v>
      </c>
      <c r="I35" s="20"/>
      <c r="J35" s="20"/>
      <c r="K35" s="20"/>
      <c r="L35" s="20">
        <v>1</v>
      </c>
      <c r="M35" s="13" t="s">
        <v>118</v>
      </c>
      <c r="N35" s="13" t="s">
        <v>263</v>
      </c>
      <c r="O35" s="13" t="s">
        <v>264</v>
      </c>
      <c r="P35" s="21">
        <v>45261</v>
      </c>
      <c r="Q35" s="21">
        <v>45261</v>
      </c>
      <c r="R35" s="21" t="s">
        <v>265</v>
      </c>
      <c r="S35" s="12">
        <v>2</v>
      </c>
      <c r="T35" s="12">
        <v>2</v>
      </c>
      <c r="U35" s="13">
        <v>562</v>
      </c>
      <c r="V35" s="13">
        <v>83</v>
      </c>
      <c r="W35" s="13">
        <v>6</v>
      </c>
      <c r="X35" s="13">
        <v>59</v>
      </c>
      <c r="Y35" s="12">
        <v>2</v>
      </c>
      <c r="Z35" s="12">
        <v>2</v>
      </c>
      <c r="AA35" s="13" t="s">
        <v>101</v>
      </c>
      <c r="AB35" s="13">
        <v>90</v>
      </c>
      <c r="AC35" s="13" t="s">
        <v>266</v>
      </c>
      <c r="AD35" s="13">
        <v>6.5</v>
      </c>
      <c r="AE35" s="16" t="s">
        <v>300</v>
      </c>
      <c r="AF35" s="13">
        <v>63</v>
      </c>
      <c r="AG35" s="13" t="s">
        <v>267</v>
      </c>
      <c r="AH35" s="13"/>
      <c r="AI35" s="13" t="s">
        <v>85</v>
      </c>
      <c r="AJ35" s="13" t="s">
        <v>80</v>
      </c>
      <c r="AK35" s="13"/>
      <c r="AL35" s="13" t="s">
        <v>80</v>
      </c>
      <c r="AM35" s="13" t="s">
        <v>80</v>
      </c>
      <c r="AN35" s="13"/>
      <c r="AO35" s="13"/>
      <c r="AP35" s="13"/>
      <c r="AQ35" s="13"/>
      <c r="AR35" s="13"/>
      <c r="AS35" s="13"/>
      <c r="AT35" s="13"/>
      <c r="AU35" s="13" t="s">
        <v>80</v>
      </c>
      <c r="AV35" s="13"/>
      <c r="AW35" s="13"/>
      <c r="AX35" s="13" t="s">
        <v>80</v>
      </c>
      <c r="AY35" s="13"/>
      <c r="AZ35" s="13"/>
      <c r="BA35" s="13" t="s">
        <v>80</v>
      </c>
      <c r="BB35" s="13"/>
      <c r="BC35" s="13" t="s">
        <v>80</v>
      </c>
      <c r="BD35" s="13" t="s">
        <v>80</v>
      </c>
      <c r="BE35" s="13" t="s">
        <v>80</v>
      </c>
      <c r="BF35" s="16"/>
      <c r="BG35" s="16"/>
      <c r="BH35" s="19" t="str">
        <f>HYPERLINK(テーブル1[[#This Row],[Website Link]],"Website")</f>
        <v>Website</v>
      </c>
      <c r="BI35" s="13" t="s">
        <v>268</v>
      </c>
      <c r="BJ35" s="13">
        <v>2</v>
      </c>
      <c r="BK35" s="13">
        <v>1</v>
      </c>
      <c r="BL35" s="13">
        <v>0.5</v>
      </c>
      <c r="BM35" s="13">
        <v>2</v>
      </c>
      <c r="BN35" s="13">
        <v>3</v>
      </c>
      <c r="BO35" s="22">
        <v>1.5</v>
      </c>
    </row>
    <row r="36" spans="1:67" s="23" customFormat="1" ht="37.5">
      <c r="A36" s="18">
        <v>990009</v>
      </c>
      <c r="B36" s="13" t="s">
        <v>269</v>
      </c>
      <c r="C36" s="13" t="s">
        <v>270</v>
      </c>
      <c r="D36" s="13" t="s">
        <v>271</v>
      </c>
      <c r="E36" s="13" t="s">
        <v>272</v>
      </c>
      <c r="F36" s="19" t="str">
        <f>HYPERLINK(テーブル1[[#This Row],[Info Sheet
Link]],"Info Sheet")</f>
        <v>Info Sheet</v>
      </c>
      <c r="G36" s="13" t="s">
        <v>273</v>
      </c>
      <c r="H36" s="13" t="s">
        <v>79</v>
      </c>
      <c r="I36" s="20"/>
      <c r="J36" s="20"/>
      <c r="K36" s="20"/>
      <c r="L36" s="20">
        <v>2</v>
      </c>
      <c r="M36" s="13" t="s">
        <v>81</v>
      </c>
      <c r="N36" s="13" t="s">
        <v>142</v>
      </c>
      <c r="O36" s="13" t="s">
        <v>274</v>
      </c>
      <c r="P36" s="21">
        <v>45261</v>
      </c>
      <c r="Q36" s="21">
        <v>45296</v>
      </c>
      <c r="R36" s="21">
        <v>45331</v>
      </c>
      <c r="S36" s="12">
        <v>2</v>
      </c>
      <c r="T36" s="12">
        <v>2.8</v>
      </c>
      <c r="U36" s="13">
        <v>522</v>
      </c>
      <c r="V36" s="13">
        <v>68</v>
      </c>
      <c r="W36" s="13">
        <v>5.5</v>
      </c>
      <c r="X36" s="13">
        <v>46</v>
      </c>
      <c r="Y36" s="12">
        <v>2</v>
      </c>
      <c r="Z36" s="12">
        <v>2.8</v>
      </c>
      <c r="AA36" s="13" t="s">
        <v>101</v>
      </c>
      <c r="AB36" s="13">
        <v>74</v>
      </c>
      <c r="AC36" s="16" t="s">
        <v>302</v>
      </c>
      <c r="AD36" s="13">
        <v>6</v>
      </c>
      <c r="AE36" s="16" t="s">
        <v>301</v>
      </c>
      <c r="AF36" s="13">
        <v>52</v>
      </c>
      <c r="AG36" s="16" t="s">
        <v>275</v>
      </c>
      <c r="AH36" s="13"/>
      <c r="AI36" s="13" t="s">
        <v>85</v>
      </c>
      <c r="AJ36" s="13" t="s">
        <v>80</v>
      </c>
      <c r="AK36" s="13" t="s">
        <v>80</v>
      </c>
      <c r="AL36" s="13" t="s">
        <v>80</v>
      </c>
      <c r="AM36" s="13" t="s">
        <v>80</v>
      </c>
      <c r="AN36" s="13" t="s">
        <v>80</v>
      </c>
      <c r="AO36" s="13" t="s">
        <v>80</v>
      </c>
      <c r="AP36" s="13"/>
      <c r="AQ36" s="13"/>
      <c r="AR36" s="13"/>
      <c r="AS36" s="13" t="s">
        <v>80</v>
      </c>
      <c r="AT36" s="13" t="s">
        <v>80</v>
      </c>
      <c r="AU36" s="13"/>
      <c r="AV36" s="13"/>
      <c r="AW36" s="13"/>
      <c r="AX36" s="13" t="s">
        <v>80</v>
      </c>
      <c r="AY36" s="13"/>
      <c r="AZ36" s="13"/>
      <c r="BA36" s="13"/>
      <c r="BB36" s="13"/>
      <c r="BC36" s="13"/>
      <c r="BD36" s="13"/>
      <c r="BE36" s="13"/>
      <c r="BF36" s="16" t="s">
        <v>276</v>
      </c>
      <c r="BG36" s="16"/>
      <c r="BH36" s="19" t="str">
        <f>HYPERLINK(テーブル1[[#This Row],[Website Link]],"Website")</f>
        <v>Website</v>
      </c>
      <c r="BI36" s="13" t="s">
        <v>277</v>
      </c>
      <c r="BJ36" s="13">
        <v>2</v>
      </c>
      <c r="BK36" s="13">
        <v>2</v>
      </c>
      <c r="BL36" s="13">
        <v>1</v>
      </c>
      <c r="BM36" s="13">
        <v>2</v>
      </c>
      <c r="BN36" s="13">
        <v>3</v>
      </c>
      <c r="BO36" s="22">
        <v>1.5</v>
      </c>
    </row>
    <row r="37" spans="1:67" s="23" customFormat="1" ht="37.5">
      <c r="A37" s="18">
        <v>990871</v>
      </c>
      <c r="B37" s="13" t="s">
        <v>269</v>
      </c>
      <c r="C37" s="13" t="s">
        <v>270</v>
      </c>
      <c r="D37" s="13" t="s">
        <v>278</v>
      </c>
      <c r="E37" s="13" t="s">
        <v>279</v>
      </c>
      <c r="F37" s="19" t="str">
        <f>HYPERLINK(テーブル1[[#This Row],[Info Sheet
Link]],"Info Sheet")</f>
        <v>Info Sheet</v>
      </c>
      <c r="G37" s="13" t="s">
        <v>280</v>
      </c>
      <c r="H37" s="13" t="s">
        <v>79</v>
      </c>
      <c r="I37" s="20" t="s">
        <v>80</v>
      </c>
      <c r="J37" s="20" t="s">
        <v>80</v>
      </c>
      <c r="K37" s="20"/>
      <c r="L37" s="20">
        <v>2</v>
      </c>
      <c r="M37" s="13" t="s">
        <v>81</v>
      </c>
      <c r="N37" s="13" t="s">
        <v>281</v>
      </c>
      <c r="O37" s="13" t="s">
        <v>282</v>
      </c>
      <c r="P37" s="21">
        <v>45229</v>
      </c>
      <c r="Q37" s="21">
        <v>45229</v>
      </c>
      <c r="R37" s="21">
        <v>45335</v>
      </c>
      <c r="S37" s="12">
        <v>2</v>
      </c>
      <c r="T37" s="12">
        <v>2</v>
      </c>
      <c r="U37" s="13">
        <v>495</v>
      </c>
      <c r="V37" s="13">
        <v>58</v>
      </c>
      <c r="W37" s="13">
        <v>5.5</v>
      </c>
      <c r="X37" s="13">
        <v>46</v>
      </c>
      <c r="Y37" s="12">
        <v>2</v>
      </c>
      <c r="Z37" s="12">
        <v>2</v>
      </c>
      <c r="AA37" s="13" t="s">
        <v>101</v>
      </c>
      <c r="AB37" s="13">
        <v>64</v>
      </c>
      <c r="AC37" s="16" t="s">
        <v>303</v>
      </c>
      <c r="AD37" s="13">
        <v>6</v>
      </c>
      <c r="AE37" s="16" t="s">
        <v>301</v>
      </c>
      <c r="AF37" s="13" t="s">
        <v>101</v>
      </c>
      <c r="AG37" s="13"/>
      <c r="AH37" s="13"/>
      <c r="AI37" s="13" t="s">
        <v>85</v>
      </c>
      <c r="AJ37" s="13" t="s">
        <v>80</v>
      </c>
      <c r="AK37" s="13" t="s">
        <v>80</v>
      </c>
      <c r="AL37" s="13" t="s">
        <v>80</v>
      </c>
      <c r="AM37" s="13" t="s">
        <v>80</v>
      </c>
      <c r="AN37" s="13" t="s">
        <v>80</v>
      </c>
      <c r="AO37" s="13" t="s">
        <v>80</v>
      </c>
      <c r="AP37" s="13" t="s">
        <v>80</v>
      </c>
      <c r="AQ37" s="13" t="s">
        <v>80</v>
      </c>
      <c r="AR37" s="13" t="s">
        <v>80</v>
      </c>
      <c r="AS37" s="13" t="s">
        <v>80</v>
      </c>
      <c r="AT37" s="13" t="s">
        <v>80</v>
      </c>
      <c r="AU37" s="13" t="s">
        <v>80</v>
      </c>
      <c r="AV37" s="13" t="s">
        <v>80</v>
      </c>
      <c r="AW37" s="13" t="s">
        <v>80</v>
      </c>
      <c r="AX37" s="13" t="s">
        <v>80</v>
      </c>
      <c r="AY37" s="13" t="s">
        <v>80</v>
      </c>
      <c r="AZ37" s="13" t="s">
        <v>80</v>
      </c>
      <c r="BA37" s="13" t="s">
        <v>80</v>
      </c>
      <c r="BB37" s="13" t="s">
        <v>80</v>
      </c>
      <c r="BC37" s="13" t="s">
        <v>80</v>
      </c>
      <c r="BD37" s="13" t="s">
        <v>80</v>
      </c>
      <c r="BE37" s="13" t="s">
        <v>80</v>
      </c>
      <c r="BF37" s="16"/>
      <c r="BG37" s="16"/>
      <c r="BH37" s="19" t="str">
        <f>HYPERLINK(テーブル1[[#This Row],[Website Link]],"Website")</f>
        <v>Website</v>
      </c>
      <c r="BI37" s="13" t="s">
        <v>283</v>
      </c>
      <c r="BJ37" s="13">
        <v>2</v>
      </c>
      <c r="BK37" s="13">
        <v>9</v>
      </c>
      <c r="BL37" s="13">
        <v>4.5</v>
      </c>
      <c r="BM37" s="13">
        <v>0</v>
      </c>
      <c r="BN37" s="13" t="s">
        <v>95</v>
      </c>
      <c r="BO37" s="22" t="s">
        <v>95</v>
      </c>
    </row>
    <row r="38" spans="1:67" s="23" customFormat="1" ht="37.5">
      <c r="A38" s="24">
        <v>990579</v>
      </c>
      <c r="B38" s="15" t="s">
        <v>269</v>
      </c>
      <c r="C38" s="15" t="s">
        <v>270</v>
      </c>
      <c r="D38" s="15" t="s">
        <v>284</v>
      </c>
      <c r="E38" s="15" t="s">
        <v>285</v>
      </c>
      <c r="F38" s="25" t="str">
        <f>HYPERLINK(テーブル1[[#This Row],[Info Sheet
Link]],"Info Sheet")</f>
        <v>Info Sheet</v>
      </c>
      <c r="G38" s="15" t="s">
        <v>286</v>
      </c>
      <c r="H38" s="15" t="s">
        <v>79</v>
      </c>
      <c r="I38" s="26"/>
      <c r="J38" s="26"/>
      <c r="K38" s="26"/>
      <c r="L38" s="26">
        <v>1</v>
      </c>
      <c r="M38" s="15" t="s">
        <v>118</v>
      </c>
      <c r="N38" s="15" t="s">
        <v>287</v>
      </c>
      <c r="O38" s="15" t="s">
        <v>288</v>
      </c>
      <c r="P38" s="27">
        <v>45282</v>
      </c>
      <c r="Q38" s="27">
        <v>45303</v>
      </c>
      <c r="R38" s="27">
        <v>45337</v>
      </c>
      <c r="S38" s="14">
        <v>2</v>
      </c>
      <c r="T38" s="14">
        <v>2</v>
      </c>
      <c r="U38" s="15">
        <v>508</v>
      </c>
      <c r="V38" s="15">
        <v>62</v>
      </c>
      <c r="W38" s="15">
        <v>5.5</v>
      </c>
      <c r="X38" s="15">
        <v>48</v>
      </c>
      <c r="Y38" s="14">
        <v>2</v>
      </c>
      <c r="Z38" s="14">
        <v>2</v>
      </c>
      <c r="AA38" s="15" t="s">
        <v>289</v>
      </c>
      <c r="AB38" s="15">
        <v>67</v>
      </c>
      <c r="AC38" s="17" t="s">
        <v>304</v>
      </c>
      <c r="AD38" s="15">
        <v>6</v>
      </c>
      <c r="AE38" s="17" t="s">
        <v>301</v>
      </c>
      <c r="AF38" s="15">
        <v>50</v>
      </c>
      <c r="AG38" s="16" t="s">
        <v>290</v>
      </c>
      <c r="AH38" s="15"/>
      <c r="AI38" s="15" t="s">
        <v>85</v>
      </c>
      <c r="AJ38" s="15" t="s">
        <v>80</v>
      </c>
      <c r="AK38" s="15" t="s">
        <v>80</v>
      </c>
      <c r="AL38" s="15" t="s">
        <v>80</v>
      </c>
      <c r="AM38" s="15" t="s">
        <v>80</v>
      </c>
      <c r="AN38" s="15" t="s">
        <v>80</v>
      </c>
      <c r="AO38" s="15" t="s">
        <v>80</v>
      </c>
      <c r="AP38" s="15" t="s">
        <v>80</v>
      </c>
      <c r="AQ38" s="15"/>
      <c r="AR38" s="15" t="s">
        <v>80</v>
      </c>
      <c r="AS38" s="15" t="s">
        <v>80</v>
      </c>
      <c r="AT38" s="15" t="s">
        <v>80</v>
      </c>
      <c r="AU38" s="15" t="s">
        <v>80</v>
      </c>
      <c r="AV38" s="15"/>
      <c r="AW38" s="15" t="s">
        <v>80</v>
      </c>
      <c r="AX38" s="15" t="s">
        <v>80</v>
      </c>
      <c r="AY38" s="15"/>
      <c r="AZ38" s="15"/>
      <c r="BA38" s="15" t="s">
        <v>80</v>
      </c>
      <c r="BB38" s="15" t="s">
        <v>80</v>
      </c>
      <c r="BC38" s="15"/>
      <c r="BD38" s="15" t="s">
        <v>80</v>
      </c>
      <c r="BE38" s="15" t="s">
        <v>80</v>
      </c>
      <c r="BF38" s="17" t="s">
        <v>291</v>
      </c>
      <c r="BG38" s="17"/>
      <c r="BH38" s="25" t="str">
        <f>HYPERLINK(テーブル1[[#This Row],[Website Link]],"Website")</f>
        <v>Website</v>
      </c>
      <c r="BI38" s="15" t="s">
        <v>292</v>
      </c>
      <c r="BJ38" s="15">
        <v>2</v>
      </c>
      <c r="BK38" s="15">
        <v>4</v>
      </c>
      <c r="BL38" s="15">
        <v>2</v>
      </c>
      <c r="BM38" s="15">
        <v>2</v>
      </c>
      <c r="BN38" s="15">
        <v>8</v>
      </c>
      <c r="BO38" s="28">
        <v>4</v>
      </c>
    </row>
  </sheetData>
  <sheetProtection sheet="1" objects="1" scenarios="1" deleteColumns="0" deleteRows="0" autoFilter="0"/>
  <mergeCells count="10">
    <mergeCell ref="A2:H2"/>
    <mergeCell ref="A3:H3"/>
    <mergeCell ref="BJ4:BL4"/>
    <mergeCell ref="BM4:BO4"/>
    <mergeCell ref="I4:K4"/>
    <mergeCell ref="L4:M4"/>
    <mergeCell ref="S4:X4"/>
    <mergeCell ref="Y4:AI4"/>
    <mergeCell ref="AJ4:BE4"/>
    <mergeCell ref="N4:O4"/>
  </mergeCells>
  <phoneticPr fontId="5"/>
  <hyperlinks>
    <hyperlink ref="BI10" r:id="rId1" xr:uid="{55A38D53-B60B-4203-9D70-DE6C0D21E1CA}"/>
    <hyperlink ref="BI21" r:id="rId2" xr:uid="{144C185C-6336-4FAF-9F17-C2B45F5C3B8B}"/>
  </hyperlinks>
  <pageMargins left="0.7" right="0.7" top="0.75" bottom="0.75" header="0.3" footer="0.3"/>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2024-01-29T07:13:43Z</dcterms:modified>
</cp:coreProperties>
</file>