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xr:revisionPtr revIDLastSave="0" documentId="13_ncr:1_{2A8004BA-E54D-4702-90D4-EE4597468C14}" xr6:coauthVersionLast="47" xr6:coauthVersionMax="47" xr10:uidLastSave="{00000000-0000-0000-0000-000000000000}"/>
  <bookViews>
    <workbookView xWindow="-28920" yWindow="-705" windowWidth="29040" windowHeight="15720" xr2:uid="{5074BE3C-EA45-435D-9FD3-0404ABBD318F}"/>
  </bookViews>
  <sheets>
    <sheet name="APS_2023_E" sheetId="1" r:id="rId1"/>
  </sheets>
  <definedNames>
    <definedName name="GraduationStatus">APS_2023_E!$B$49:$B$52</definedName>
    <definedName name="_xlnm.Print_Area" localSheetId="0">APS_2023_E!$A$1:$X$43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B30" i="1"/>
  <c r="U25" i="1"/>
  <c r="R25" i="1"/>
  <c r="U24" i="1"/>
  <c r="R24" i="1"/>
  <c r="R14" i="1" l="1"/>
  <c r="N13" i="1" l="1"/>
  <c r="P13" i="1" l="1"/>
  <c r="J13" i="1"/>
  <c r="R13" i="1" s="1"/>
  <c r="L13" i="1"/>
  <c r="U16" i="1"/>
  <c r="U17" i="1"/>
  <c r="U18" i="1"/>
  <c r="U19" i="1"/>
  <c r="U20" i="1"/>
  <c r="U21" i="1"/>
  <c r="U22" i="1"/>
  <c r="U23" i="1"/>
  <c r="U26" i="1"/>
  <c r="U27" i="1"/>
  <c r="U28" i="1"/>
  <c r="U29" i="1"/>
  <c r="U30" i="1"/>
  <c r="U31" i="1"/>
  <c r="U32" i="1"/>
  <c r="U33" i="1"/>
  <c r="U34" i="1"/>
  <c r="U35" i="1"/>
  <c r="U36" i="1"/>
  <c r="U37" i="1"/>
  <c r="U38" i="1"/>
  <c r="U15" i="1"/>
  <c r="R15" i="1"/>
  <c r="R16" i="1"/>
  <c r="R17" i="1"/>
  <c r="R18" i="1"/>
  <c r="R19" i="1"/>
  <c r="R20" i="1"/>
  <c r="R21" i="1"/>
  <c r="R22" i="1"/>
  <c r="R23" i="1"/>
  <c r="R26" i="1"/>
  <c r="R27" i="1"/>
  <c r="R28" i="1"/>
  <c r="R29" i="1"/>
  <c r="R30" i="1"/>
  <c r="R31" i="1"/>
  <c r="R32" i="1"/>
  <c r="R33" i="1"/>
  <c r="R34" i="1"/>
  <c r="R35" i="1"/>
  <c r="R36" i="1"/>
  <c r="R37" i="1"/>
  <c r="R38" i="1"/>
  <c r="U14" i="1"/>
  <c r="K9" i="1" l="1"/>
  <c r="U13" i="1"/>
</calcChain>
</file>

<file path=xl/sharedStrings.xml><?xml version="1.0" encoding="utf-8"?>
<sst xmlns="http://schemas.openxmlformats.org/spreadsheetml/2006/main" count="66" uniqueCount="66">
  <si>
    <t>①</t>
    <phoneticPr fontId="1"/>
  </si>
  <si>
    <t>②</t>
    <phoneticPr fontId="1"/>
  </si>
  <si>
    <t>③</t>
    <phoneticPr fontId="1"/>
  </si>
  <si>
    <t>④</t>
    <phoneticPr fontId="1"/>
  </si>
  <si>
    <t>⑤</t>
    <phoneticPr fontId="1"/>
  </si>
  <si>
    <t>⑥</t>
    <phoneticPr fontId="1"/>
  </si>
  <si>
    <t>⑦</t>
    <phoneticPr fontId="1"/>
  </si>
  <si>
    <t xml:space="preserve">
</t>
    <phoneticPr fontId="1"/>
  </si>
  <si>
    <t>オフィス使用欄</t>
    <rPh sb="4" eb="6">
      <t>シヨウ</t>
    </rPh>
    <rPh sb="6" eb="7">
      <t>ラン</t>
    </rPh>
    <phoneticPr fontId="1"/>
  </si>
  <si>
    <t>早期卒業プログラム</t>
    <rPh sb="0" eb="4">
      <t>ソウキソツギョウ</t>
    </rPh>
    <phoneticPr fontId="1"/>
  </si>
  <si>
    <t>CSM</t>
    <phoneticPr fontId="1"/>
  </si>
  <si>
    <t>GE</t>
    <phoneticPr fontId="1"/>
  </si>
  <si>
    <t>IR</t>
    <phoneticPr fontId="1"/>
  </si>
  <si>
    <t>Name</t>
    <phoneticPr fontId="1"/>
  </si>
  <si>
    <t>Completed</t>
    <phoneticPr fontId="1"/>
  </si>
  <si>
    <t>You have met the required number of credits for graduation.</t>
    <phoneticPr fontId="1"/>
  </si>
  <si>
    <t>If all currently enrolled courses are successfully completed, you will have met the required number of credits for graduation.</t>
    <phoneticPr fontId="1"/>
  </si>
  <si>
    <t>Regardless of whether all currently enrolled courses are successfully completed, you have met the required number of credits for graduation.</t>
    <phoneticPr fontId="1"/>
  </si>
  <si>
    <t>The required number of credits for graduation has not been met.
*Please check the fields and number of insufficient credits.
Students entering their final semester before graduation are encouraged to register for additional courses beyond the required number of credits as a precaution.</t>
    <phoneticPr fontId="1"/>
  </si>
  <si>
    <t>/ 20 credits</t>
    <phoneticPr fontId="1"/>
  </si>
  <si>
    <t>■Common Education Subjects</t>
    <phoneticPr fontId="1"/>
  </si>
  <si>
    <t>　＜Language Education Subjects＞</t>
    <phoneticPr fontId="1"/>
  </si>
  <si>
    <t>　　・Japanese Subjects</t>
    <phoneticPr fontId="1"/>
  </si>
  <si>
    <t>　　　─Required_Japanese</t>
    <phoneticPr fontId="1"/>
  </si>
  <si>
    <t>　　・English Subjects</t>
    <phoneticPr fontId="1"/>
  </si>
  <si>
    <t>　　・Specific Subjects</t>
    <phoneticPr fontId="1"/>
  </si>
  <si>
    <t>【Total (Credits Applied to Graduation)】</t>
    <phoneticPr fontId="1"/>
  </si>
  <si>
    <t>Subject Field</t>
    <phoneticPr fontId="1"/>
  </si>
  <si>
    <t>　＜Common Liberal Arts Subjects＞</t>
    <phoneticPr fontId="1"/>
  </si>
  <si>
    <t>　　・APU Literacy Subjects</t>
    <phoneticPr fontId="1"/>
  </si>
  <si>
    <t>　　・Introduction to Major Studies Subjects</t>
    <phoneticPr fontId="1"/>
  </si>
  <si>
    <t>　　　─Elective Required_[CSM]Introduction to Major</t>
    <phoneticPr fontId="1"/>
  </si>
  <si>
    <t>　　　─Elective Required_[GE]Introduction to Major</t>
    <phoneticPr fontId="1"/>
  </si>
  <si>
    <t>　　　─Elective Required_[IR]Introduction to Major</t>
    <phoneticPr fontId="1"/>
  </si>
  <si>
    <t>　　・Global Citizens Foundation Subjects</t>
    <phoneticPr fontId="1"/>
  </si>
  <si>
    <t>■Major Education Subjects</t>
    <phoneticPr fontId="1"/>
  </si>
  <si>
    <t>　＜Core Subjects＞</t>
    <phoneticPr fontId="1"/>
  </si>
  <si>
    <r>
      <t xml:space="preserve">　　・Required_Graduation Research </t>
    </r>
    <r>
      <rPr>
        <sz val="11"/>
        <color theme="1"/>
        <rFont val="メイリオ"/>
        <family val="3"/>
        <charset val="128"/>
      </rPr>
      <t>Ⅱ</t>
    </r>
    <phoneticPr fontId="1"/>
  </si>
  <si>
    <t>　　・APS Common Subjects B</t>
    <phoneticPr fontId="1"/>
  </si>
  <si>
    <t>　　・Seminar Subjects</t>
    <phoneticPr fontId="1"/>
  </si>
  <si>
    <t>　＜APS Common Subjects A＞</t>
    <phoneticPr fontId="1"/>
  </si>
  <si>
    <t>　＜Culture, Society and Media(CSM)＞</t>
    <phoneticPr fontId="1"/>
  </si>
  <si>
    <t>　＜APS Major Education Subjects(GE, IR)＞</t>
    <phoneticPr fontId="1"/>
  </si>
  <si>
    <t>　＜Global Economy(GE)＞</t>
    <phoneticPr fontId="1"/>
  </si>
  <si>
    <t>　＜APS Major Education Subjects(CSM, IR)＞</t>
    <phoneticPr fontId="1"/>
  </si>
  <si>
    <t>　＜International Relations（IR)＞</t>
    <phoneticPr fontId="1"/>
  </si>
  <si>
    <t>　＜APS Major Education Subjects(CSM, GE)＞</t>
    <phoneticPr fontId="1"/>
  </si>
  <si>
    <t>■Other College Major Education Subjects</t>
    <phoneticPr fontId="1"/>
  </si>
  <si>
    <t>【Total (Credits Not Applied to Graduation)】</t>
    <phoneticPr fontId="1"/>
  </si>
  <si>
    <t>■Not Applied_Major Education Subjects</t>
    <phoneticPr fontId="1"/>
  </si>
  <si>
    <t>（Notes）</t>
    <phoneticPr fontId="1"/>
  </si>
  <si>
    <t>①Even though you change your Area of Study, the change will not be applied until the Academic Office processes the change.</t>
    <phoneticPr fontId="1"/>
  </si>
  <si>
    <t>Student
ID</t>
    <phoneticPr fontId="1"/>
  </si>
  <si>
    <t xml:space="preserve"> ⇒Select your chosen Area of Study</t>
    <phoneticPr fontId="1"/>
  </si>
  <si>
    <t>【2023 APS Curriculum】Credit Completion Check</t>
    <phoneticPr fontId="1"/>
  </si>
  <si>
    <t>　　・AP Language Subjects</t>
    <phoneticPr fontId="1"/>
  </si>
  <si>
    <t>②Exceeding 22 credits earned on ■Other College Major Education Subjects should be deducted from 【Total (Credits Applied to Graduation)】</t>
    <phoneticPr fontId="1"/>
  </si>
  <si>
    <t>【Office Response: Result of Credit Completion Check】</t>
    <phoneticPr fontId="1"/>
  </si>
  <si>
    <t>　⇒ Total number of ③completed credits and
       ⑤registered credits in the opposite language</t>
    <phoneticPr fontId="1"/>
  </si>
  <si>
    <t>Required</t>
    <phoneticPr fontId="1"/>
  </si>
  <si>
    <t>Com(*OL)</t>
    <phoneticPr fontId="1"/>
  </si>
  <si>
    <t>Registered</t>
    <phoneticPr fontId="1"/>
  </si>
  <si>
    <t>Reg(*OL)</t>
    <phoneticPr fontId="1"/>
  </si>
  <si>
    <t>Credits Shortfall (Excluding In-Progress Credits)
*[-○] INDICATES INSUFFICIENT CREDITS</t>
    <phoneticPr fontId="1"/>
  </si>
  <si>
    <t>Credits Shortfall (Including In-Progress Credits)
*[-○] INDICATES INSUFFICIENT CREDITS</t>
    <phoneticPr fontId="1"/>
  </si>
  <si>
    <r>
      <t>（１）Click “</t>
    </r>
    <r>
      <rPr>
        <b/>
        <sz val="12"/>
        <color theme="1"/>
        <rFont val="メイリオ"/>
        <family val="3"/>
        <charset val="128"/>
      </rPr>
      <t>How to Check the Credits Required for Graduation</t>
    </r>
    <r>
      <rPr>
        <sz val="12"/>
        <color theme="1"/>
        <rFont val="メイリオ"/>
        <family val="3"/>
        <charset val="128"/>
      </rPr>
      <t>” on the right to check how the required credits for graduation are calculated.
（２）Log in to CAMPUS WEB and enter your enrollment information</t>
    </r>
    <r>
      <rPr>
        <sz val="12"/>
        <color rgb="FFFF0000"/>
        <rFont val="メイリオ"/>
        <family val="3"/>
        <charset val="128"/>
      </rPr>
      <t xml:space="preserve"> in the white cells</t>
    </r>
    <r>
      <rPr>
        <sz val="12"/>
        <color theme="1"/>
        <rFont val="メイリオ"/>
        <family val="3"/>
        <charset val="128"/>
      </rPr>
      <t xml:space="preserve"> of the table below.
（３）Check the total number of completed and registered credits in the opposite language, if you are an Accelerated Graduation Program student.
（４）The Credit Completion Check does not guarantee a student’s graduation eligibility.
　　　The final decision on student graduation eligibility will be announced based on the final semester’s official grade report.
　　　Students who complete all credit requirements for graduation before the final semester may choose whether to register for additional courses.
*Presumptive credits, credits awaiting approval, other credits not reflected on CAMPUS WEB, etc. cannot be included in the calculation.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</si>
</sst>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2"/>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CCFF"/>
        <bgColor indexed="64"/>
      </patternFill>
    </fill>
    <fill>
      <patternFill patternType="solid">
        <fgColor rgb="FFFFE1FF"/>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double">
        <color theme="9"/>
      </left>
      <right/>
      <top style="double">
        <color theme="9"/>
      </top>
      <bottom style="double">
        <color theme="9"/>
      </bottom>
      <diagonal/>
    </border>
    <border>
      <left/>
      <right/>
      <top style="double">
        <color theme="9"/>
      </top>
      <bottom style="double">
        <color theme="9"/>
      </bottom>
      <diagonal/>
    </border>
    <border>
      <left/>
      <right style="double">
        <color theme="9"/>
      </right>
      <top style="double">
        <color theme="9"/>
      </top>
      <bottom style="double">
        <color theme="9"/>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5" fillId="0" borderId="41" xfId="0" applyFont="1" applyBorder="1" applyAlignment="1">
      <alignment horizontal="left" vertical="center" wrapText="1"/>
    </xf>
    <xf numFmtId="0" fontId="2" fillId="0" borderId="5" xfId="0" applyFont="1" applyBorder="1" applyAlignment="1">
      <alignment horizontal="center" vertical="center"/>
    </xf>
    <xf numFmtId="0" fontId="10" fillId="0" borderId="0" xfId="0" applyFont="1" applyAlignment="1">
      <alignment horizont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4"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9" fillId="4" borderId="10" xfId="0" applyFont="1" applyFill="1" applyBorder="1" applyAlignment="1">
      <alignment horizontal="left" vertical="center"/>
    </xf>
    <xf numFmtId="0" fontId="9" fillId="4" borderId="15" xfId="0" applyFont="1" applyFill="1" applyBorder="1" applyAlignment="1">
      <alignment horizontal="left" vertical="center"/>
    </xf>
    <xf numFmtId="0" fontId="9" fillId="4" borderId="11" xfId="0" applyFont="1" applyFill="1" applyBorder="1" applyAlignment="1">
      <alignment horizontal="left" vertical="center"/>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5" fillId="0" borderId="1" xfId="0" applyFont="1" applyBorder="1" applyAlignment="1">
      <alignment horizontal="center" vertical="center"/>
    </xf>
    <xf numFmtId="0" fontId="9"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left" wrapText="1"/>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C9FF"/>
      <color rgb="FFFFD9FF"/>
      <color rgb="FFFFE1FF"/>
      <color rgb="FFFFEBFF"/>
      <color rgb="FFFF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cw.apu.ac.jp/campusweb/login.html" TargetMode="External"/><Relationship Id="rId2" Type="http://schemas.openxmlformats.org/officeDocument/2006/relationships/hyperlink" Target="https://en.apu.ac.jp/academic/aps/graduation_requirements/" TargetMode="External"/><Relationship Id="rId1" Type="http://schemas.openxmlformats.org/officeDocument/2006/relationships/hyperlink" Target="https://en.apu.ac.jp/academic/assets/file/aps/graduation_requirements/APS2023_Individual_Credit_Requirements_251225_E.pdf" TargetMode="External"/></Relationships>
</file>

<file path=xl/drawings/drawing1.xml><?xml version="1.0" encoding="utf-8"?>
<xdr:wsDr xmlns:xdr="http://schemas.openxmlformats.org/drawingml/2006/spreadsheetDrawing" xmlns:a="http://schemas.openxmlformats.org/drawingml/2006/main">
  <xdr:twoCellAnchor>
    <xdr:from>
      <xdr:col>11</xdr:col>
      <xdr:colOff>37041</xdr:colOff>
      <xdr:row>12</xdr:row>
      <xdr:rowOff>56091</xdr:rowOff>
    </xdr:from>
    <xdr:to>
      <xdr:col>12</xdr:col>
      <xdr:colOff>358578</xdr:colOff>
      <xdr:row>12</xdr:row>
      <xdr:rowOff>702468</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28291" y="5973497"/>
          <a:ext cx="726350" cy="64637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241298</xdr:colOff>
      <xdr:row>1</xdr:row>
      <xdr:rowOff>116681</xdr:rowOff>
    </xdr:from>
    <xdr:to>
      <xdr:col>32</xdr:col>
      <xdr:colOff>456004</xdr:colOff>
      <xdr:row>3</xdr:row>
      <xdr:rowOff>429420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635704" y="223837"/>
          <a:ext cx="5536800" cy="1098552"/>
        </a:xfrm>
        <a:prstGeom prst="roundRect">
          <a:avLst/>
        </a:prstGeom>
        <a:solidFill>
          <a:srgbClr val="FFC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How to Check the Credit Required for Graduation</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twoCellAnchor>
    <xdr:from>
      <xdr:col>9</xdr:col>
      <xdr:colOff>162971</xdr:colOff>
      <xdr:row>7</xdr:row>
      <xdr:rowOff>95761</xdr:rowOff>
    </xdr:from>
    <xdr:to>
      <xdr:col>14</xdr:col>
      <xdr:colOff>107283</xdr:colOff>
      <xdr:row>9</xdr:row>
      <xdr:rowOff>104561</xdr:rowOff>
    </xdr:to>
    <xdr:grpSp>
      <xdr:nvGrpSpPr>
        <xdr:cNvPr id="15" name="グループ化 14">
          <a:extLst>
            <a:ext uri="{FF2B5EF4-FFF2-40B4-BE49-F238E27FC236}">
              <a16:creationId xmlns:a16="http://schemas.microsoft.com/office/drawing/2014/main" id="{51A62D82-CC9B-4449-A7D4-C19AB81003A2}"/>
            </a:ext>
          </a:extLst>
        </xdr:cNvPr>
        <xdr:cNvGrpSpPr/>
      </xdr:nvGrpSpPr>
      <xdr:grpSpPr>
        <a:xfrm>
          <a:off x="5548225" y="4545297"/>
          <a:ext cx="2026204" cy="719546"/>
          <a:chOff x="13993286" y="2913590"/>
          <a:chExt cx="1476000" cy="940684"/>
        </a:xfrm>
      </xdr:grpSpPr>
      <xdr:sp macro="" textlink="">
        <xdr:nvSpPr>
          <xdr:cNvPr id="16" name="正方形/長方形 15">
            <a:extLst>
              <a:ext uri="{FF2B5EF4-FFF2-40B4-BE49-F238E27FC236}">
                <a16:creationId xmlns:a16="http://schemas.microsoft.com/office/drawing/2014/main" id="{FDFD8232-F361-CA8A-B327-8B1C56642036}"/>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389C320C-B663-A958-E3E9-2E10AD6DAE88}"/>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241298</xdr:colOff>
      <xdr:row>6</xdr:row>
      <xdr:rowOff>350838</xdr:rowOff>
    </xdr:from>
    <xdr:to>
      <xdr:col>32</xdr:col>
      <xdr:colOff>456004</xdr:colOff>
      <xdr:row>8</xdr:row>
      <xdr:rowOff>163515</xdr:rowOff>
    </xdr:to>
    <xdr:sp macro="" textlink="">
      <xdr:nvSpPr>
        <xdr:cNvPr id="2" name="四角形: 角を丸くする 1">
          <a:hlinkClick xmlns:r="http://schemas.openxmlformats.org/officeDocument/2006/relationships" r:id="rId2"/>
          <a:extLst>
            <a:ext uri="{FF2B5EF4-FFF2-40B4-BE49-F238E27FC236}">
              <a16:creationId xmlns:a16="http://schemas.microsoft.com/office/drawing/2014/main" id="{622DD807-7F01-4673-B68C-F44548CC42AD}"/>
            </a:ext>
          </a:extLst>
        </xdr:cNvPr>
        <xdr:cNvSpPr/>
      </xdr:nvSpPr>
      <xdr:spPr>
        <a:xfrm>
          <a:off x="12635704" y="3124994"/>
          <a:ext cx="5536800" cy="1098552"/>
        </a:xfrm>
        <a:prstGeom prst="roundRect">
          <a:avLst/>
        </a:prstGeom>
        <a:solidFill>
          <a:srgbClr val="FFC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5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500" b="1">
              <a:solidFill>
                <a:schemeClr val="lt1"/>
              </a:solidFill>
              <a:effectLst/>
              <a:latin typeface="メイリオ" panose="020B0604030504040204" pitchFamily="50" charset="-128"/>
              <a:ea typeface="メイリオ" panose="020B0604030504040204" pitchFamily="50" charset="-128"/>
              <a:cs typeface="+mn-cs"/>
            </a:rPr>
            <a:t>APS</a:t>
          </a:r>
          <a:r>
            <a:rPr kumimoji="1" lang="ja-JP" altLang="ja-JP" sz="1500" b="1" baseline="0">
              <a:solidFill>
                <a:schemeClr val="lt1"/>
              </a:solidFill>
              <a:effectLst/>
              <a:latin typeface="メイリオ" panose="020B0604030504040204" pitchFamily="50" charset="-128"/>
              <a:ea typeface="メイリオ" panose="020B0604030504040204" pitchFamily="50" charset="-128"/>
              <a:cs typeface="+mn-cs"/>
            </a:rPr>
            <a:t> </a:t>
          </a:r>
          <a:r>
            <a:rPr kumimoji="1" lang="en-US" altLang="ja-JP" sz="1500" b="1" baseline="0">
              <a:solidFill>
                <a:schemeClr val="lt1"/>
              </a:solidFill>
              <a:effectLst/>
              <a:latin typeface="メイリオ" panose="020B0604030504040204" pitchFamily="50" charset="-128"/>
              <a:ea typeface="メイリオ" panose="020B0604030504040204" pitchFamily="50" charset="-128"/>
              <a:cs typeface="+mn-cs"/>
            </a:rPr>
            <a:t>Graduation Requirements/ Areas of Study </a:t>
          </a:r>
          <a:endParaRPr kumimoji="1" lang="ja-JP" altLang="en-US" sz="1500" b="1">
            <a:latin typeface="メイリオ" panose="020B0604030504040204" pitchFamily="50" charset="-128"/>
            <a:ea typeface="メイリオ" panose="020B0604030504040204" pitchFamily="50" charset="-128"/>
          </a:endParaRPr>
        </a:p>
      </xdr:txBody>
    </xdr:sp>
    <xdr:clientData/>
  </xdr:twoCellAnchor>
  <xdr:twoCellAnchor>
    <xdr:from>
      <xdr:col>24</xdr:col>
      <xdr:colOff>241298</xdr:colOff>
      <xdr:row>3</xdr:row>
      <xdr:rowOff>1056528</xdr:rowOff>
    </xdr:from>
    <xdr:to>
      <xdr:col>32</xdr:col>
      <xdr:colOff>449654</xdr:colOff>
      <xdr:row>4</xdr:row>
      <xdr:rowOff>116637</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E181C3EA-EA08-48B4-A435-00D10455F24D}"/>
            </a:ext>
          </a:extLst>
        </xdr:cNvPr>
        <xdr:cNvSpPr/>
      </xdr:nvSpPr>
      <xdr:spPr>
        <a:xfrm>
          <a:off x="12635704" y="1949497"/>
          <a:ext cx="5530450" cy="1084171"/>
        </a:xfrm>
        <a:prstGeom prst="roundRect">
          <a:avLst/>
        </a:prstGeom>
        <a:solidFill>
          <a:srgbClr val="FFC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5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500" b="1">
              <a:solidFill>
                <a:schemeClr val="lt1"/>
              </a:solidFill>
              <a:effectLst/>
              <a:latin typeface="メイリオ" panose="020B0604030504040204" pitchFamily="50" charset="-128"/>
              <a:ea typeface="メイリオ" panose="020B0604030504040204" pitchFamily="50" charset="-128"/>
              <a:cs typeface="+mn-cs"/>
            </a:rPr>
            <a:t>Log in to CAMPUS</a:t>
          </a:r>
          <a:r>
            <a:rPr kumimoji="1" lang="ja-JP" altLang="en-US" sz="1500" b="1">
              <a:solidFill>
                <a:schemeClr val="lt1"/>
              </a:solidFill>
              <a:effectLst/>
              <a:latin typeface="メイリオ" panose="020B0604030504040204" pitchFamily="50" charset="-128"/>
              <a:ea typeface="メイリオ" panose="020B0604030504040204" pitchFamily="50" charset="-128"/>
              <a:cs typeface="+mn-cs"/>
            </a:rPr>
            <a:t> </a:t>
          </a:r>
          <a:r>
            <a:rPr kumimoji="1" lang="en-US" altLang="ja-JP" sz="1500" b="1">
              <a:solidFill>
                <a:schemeClr val="lt1"/>
              </a:solidFill>
              <a:effectLst/>
              <a:latin typeface="メイリオ" panose="020B0604030504040204" pitchFamily="50" charset="-128"/>
              <a:ea typeface="メイリオ" panose="020B0604030504040204" pitchFamily="50" charset="-128"/>
              <a:cs typeface="+mn-cs"/>
            </a:rPr>
            <a:t>WEB</a:t>
          </a:r>
          <a:endParaRPr kumimoji="1" lang="ja-JP" altLang="en-US" sz="1500" b="1">
            <a:latin typeface="メイリオ" panose="020B0604030504040204" pitchFamily="50" charset="-128"/>
            <a:ea typeface="メイリオ" panose="020B0604030504040204" pitchFamily="50" charset="-128"/>
          </a:endParaRPr>
        </a:p>
      </xdr:txBody>
    </xdr:sp>
    <xdr:clientData/>
  </xdr:twoCellAnchor>
  <xdr:twoCellAnchor>
    <xdr:from>
      <xdr:col>24</xdr:col>
      <xdr:colOff>239566</xdr:colOff>
      <xdr:row>1</xdr:row>
      <xdr:rowOff>114950</xdr:rowOff>
    </xdr:from>
    <xdr:to>
      <xdr:col>32</xdr:col>
      <xdr:colOff>454272</xdr:colOff>
      <xdr:row>3</xdr:row>
      <xdr:rowOff>427689</xdr:rowOff>
    </xdr:to>
    <xdr:sp macro="" textlink="">
      <xdr:nvSpPr>
        <xdr:cNvPr id="7" name="四角形: 角を丸くする 6">
          <a:hlinkClick xmlns:r="http://schemas.openxmlformats.org/officeDocument/2006/relationships" r:id="rId1"/>
          <a:extLst>
            <a:ext uri="{FF2B5EF4-FFF2-40B4-BE49-F238E27FC236}">
              <a16:creationId xmlns:a16="http://schemas.microsoft.com/office/drawing/2014/main" id="{4D113C04-CD9D-0301-122A-03B9044CB0C7}"/>
            </a:ext>
          </a:extLst>
        </xdr:cNvPr>
        <xdr:cNvSpPr/>
      </xdr:nvSpPr>
      <xdr:spPr>
        <a:xfrm>
          <a:off x="13450741" y="210200"/>
          <a:ext cx="5539181" cy="1093789"/>
        </a:xfrm>
        <a:prstGeom prst="roundRect">
          <a:avLst/>
        </a:prstGeom>
        <a:solidFill>
          <a:srgbClr val="FFC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How to Check the Credits Required for Graduation</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9FF"/>
    <pageSetUpPr fitToPage="1"/>
  </sheetPr>
  <dimension ref="A1:AF57"/>
  <sheetViews>
    <sheetView showGridLines="0" tabSelected="1" view="pageBreakPreview" topLeftCell="B1" zoomScale="70" zoomScaleNormal="80" zoomScaleSheetLayoutView="70" workbookViewId="0">
      <selection activeCell="B4" sqref="B4:W4"/>
    </sheetView>
  </sheetViews>
  <sheetFormatPr defaultColWidth="8.58203125" defaultRowHeight="17.5" outlineLevelRow="2" x14ac:dyDescent="0.55000000000000004"/>
  <cols>
    <col min="1" max="1" width="2.08203125" style="1" customWidth="1"/>
    <col min="2" max="6" width="5" style="1" customWidth="1"/>
    <col min="7" max="7" width="32.83203125" style="1" customWidth="1"/>
    <col min="8" max="13" width="5.33203125" style="1" customWidth="1"/>
    <col min="14" max="15" width="5.83203125" style="1" customWidth="1"/>
    <col min="16" max="17" width="5.33203125" style="1" customWidth="1"/>
    <col min="18" max="23" width="9.08203125" style="1" customWidth="1"/>
    <col min="24" max="24" width="3.83203125" style="1" customWidth="1"/>
    <col min="25" max="25" width="3.5" style="1" customWidth="1"/>
    <col min="26" max="26" width="19.58203125" style="1" bestFit="1" customWidth="1"/>
    <col min="27" max="27" width="9.58203125" style="1" customWidth="1"/>
    <col min="28" max="28" width="2.58203125" style="1" customWidth="1"/>
    <col min="29" max="16384" width="8.58203125" style="1"/>
  </cols>
  <sheetData>
    <row r="1" spans="1:32" ht="8.15" customHeight="1" thickBot="1" x14ac:dyDescent="0.6"/>
    <row r="2" spans="1:32" ht="49" customHeight="1" thickTop="1" thickBot="1" x14ac:dyDescent="0.6">
      <c r="B2" s="33" t="s">
        <v>54</v>
      </c>
      <c r="C2" s="34"/>
      <c r="D2" s="34"/>
      <c r="E2" s="34"/>
      <c r="F2" s="34"/>
      <c r="G2" s="35"/>
      <c r="H2" s="36" t="s">
        <v>52</v>
      </c>
      <c r="I2" s="37"/>
      <c r="J2" s="30"/>
      <c r="K2" s="31"/>
      <c r="L2" s="32"/>
      <c r="M2" s="29" t="s">
        <v>13</v>
      </c>
      <c r="N2" s="29"/>
      <c r="O2" s="30"/>
      <c r="P2" s="31"/>
      <c r="Q2" s="31"/>
      <c r="R2" s="31"/>
      <c r="S2" s="31"/>
      <c r="T2" s="31"/>
      <c r="U2" s="31"/>
      <c r="V2" s="31"/>
      <c r="W2" s="32"/>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59.65" customHeight="1" thickTop="1" thickBot="1" x14ac:dyDescent="0.6">
      <c r="B4" s="38" t="s">
        <v>65</v>
      </c>
      <c r="C4" s="39"/>
      <c r="D4" s="39"/>
      <c r="E4" s="39"/>
      <c r="F4" s="39"/>
      <c r="G4" s="39"/>
      <c r="H4" s="39"/>
      <c r="I4" s="39"/>
      <c r="J4" s="39"/>
      <c r="K4" s="39"/>
      <c r="L4" s="39"/>
      <c r="M4" s="39"/>
      <c r="N4" s="39"/>
      <c r="O4" s="39"/>
      <c r="P4" s="39"/>
      <c r="Q4" s="39"/>
      <c r="R4" s="39"/>
      <c r="S4" s="39"/>
      <c r="T4" s="39"/>
      <c r="U4" s="39"/>
      <c r="V4" s="39"/>
      <c r="W4" s="40"/>
      <c r="X4" s="3"/>
      <c r="Y4" s="3"/>
      <c r="Z4" s="3"/>
      <c r="AA4" s="3"/>
      <c r="AB4" s="3"/>
      <c r="AC4" s="3"/>
      <c r="AD4" s="3"/>
      <c r="AE4" s="3"/>
      <c r="AF4" s="3"/>
    </row>
    <row r="5" spans="1:32" ht="12.65" customHeight="1" thickTop="1" x14ac:dyDescent="0.55000000000000004">
      <c r="B5" s="17"/>
      <c r="C5" s="17"/>
      <c r="D5" s="17"/>
      <c r="E5" s="17"/>
      <c r="F5" s="17"/>
      <c r="G5" s="17"/>
      <c r="H5" s="17"/>
      <c r="I5" s="17"/>
      <c r="J5" s="17"/>
      <c r="K5" s="17"/>
      <c r="L5" s="17"/>
      <c r="M5" s="17"/>
      <c r="N5" s="17"/>
      <c r="O5" s="17"/>
      <c r="P5" s="17"/>
      <c r="Q5" s="17"/>
      <c r="R5" s="17"/>
      <c r="S5" s="17"/>
      <c r="T5" s="17"/>
      <c r="U5" s="17"/>
      <c r="V5" s="17"/>
      <c r="W5" s="17"/>
      <c r="X5" s="3"/>
      <c r="Y5" s="3"/>
      <c r="Z5" s="3"/>
      <c r="AA5" s="3"/>
      <c r="AB5" s="3"/>
      <c r="AC5" s="3"/>
      <c r="AD5" s="3"/>
      <c r="AE5" s="3"/>
      <c r="AF5" s="3"/>
    </row>
    <row r="6" spans="1:32" ht="18" customHeight="1" thickBot="1" x14ac:dyDescent="0.6">
      <c r="B6" s="88" t="s">
        <v>57</v>
      </c>
      <c r="C6" s="88"/>
      <c r="D6" s="88"/>
      <c r="E6" s="88"/>
      <c r="F6" s="88"/>
      <c r="G6" s="88"/>
      <c r="H6" s="88"/>
      <c r="I6" s="88"/>
      <c r="J6" s="88"/>
      <c r="K6" s="88"/>
      <c r="L6" s="88"/>
      <c r="M6" s="88"/>
      <c r="N6" s="88"/>
      <c r="O6" s="88"/>
      <c r="P6" s="88"/>
      <c r="Q6" s="88"/>
      <c r="R6" s="88"/>
      <c r="S6" s="88"/>
      <c r="T6" s="88"/>
      <c r="U6" s="88"/>
      <c r="V6" s="88"/>
      <c r="W6" s="88"/>
      <c r="X6" s="3"/>
      <c r="Y6" s="3"/>
      <c r="Z6" s="3"/>
      <c r="AA6" s="3"/>
      <c r="AB6" s="3"/>
      <c r="AC6" s="3"/>
      <c r="AD6" s="3"/>
      <c r="AE6" s="3"/>
      <c r="AF6" s="3"/>
    </row>
    <row r="7" spans="1:32" ht="88.5" customHeight="1" thickTop="1" thickBot="1" x14ac:dyDescent="0.6">
      <c r="B7" s="87"/>
      <c r="C7" s="87"/>
      <c r="D7" s="87"/>
      <c r="E7" s="87"/>
      <c r="F7" s="87"/>
      <c r="G7" s="87"/>
      <c r="H7" s="87"/>
      <c r="I7" s="87"/>
      <c r="J7" s="87"/>
      <c r="K7" s="87"/>
      <c r="L7" s="87"/>
      <c r="M7" s="87"/>
      <c r="N7" s="87"/>
      <c r="O7" s="87"/>
      <c r="P7" s="87"/>
      <c r="Q7" s="87"/>
      <c r="R7" s="87"/>
      <c r="S7" s="87"/>
      <c r="T7" s="87"/>
      <c r="U7" s="87"/>
      <c r="V7" s="87"/>
      <c r="W7" s="87"/>
      <c r="X7" s="3"/>
      <c r="Y7" s="3"/>
      <c r="Z7" s="3"/>
      <c r="AA7" s="3"/>
      <c r="AB7" s="3"/>
      <c r="AC7" s="3"/>
      <c r="AD7" s="3"/>
      <c r="AE7" s="3"/>
      <c r="AF7" s="3"/>
    </row>
    <row r="8" spans="1:32" ht="13" customHeight="1" thickTop="1" thickBot="1" x14ac:dyDescent="0.6">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thickTop="1" thickBot="1" x14ac:dyDescent="1">
      <c r="B9" s="109"/>
      <c r="C9" s="110"/>
      <c r="D9" s="111"/>
      <c r="E9" s="15" t="s">
        <v>53</v>
      </c>
      <c r="F9" s="4"/>
      <c r="G9" s="4"/>
      <c r="H9" s="4"/>
      <c r="K9" s="19">
        <f>L13+P13</f>
        <v>0</v>
      </c>
      <c r="L9" s="5" t="s">
        <v>19</v>
      </c>
      <c r="O9" s="108" t="s">
        <v>58</v>
      </c>
      <c r="P9" s="108"/>
      <c r="Q9" s="108"/>
      <c r="R9" s="108"/>
      <c r="S9" s="108"/>
      <c r="T9" s="108"/>
      <c r="U9" s="108"/>
      <c r="V9" s="108"/>
      <c r="W9" s="108"/>
      <c r="X9" s="3"/>
      <c r="Y9" s="3"/>
      <c r="Z9" s="3"/>
      <c r="AA9" s="3"/>
      <c r="AB9" s="3"/>
      <c r="AC9" s="3"/>
      <c r="AD9" s="3"/>
      <c r="AE9" s="3"/>
      <c r="AF9" s="3"/>
    </row>
    <row r="10" spans="1:32" ht="21.65" customHeight="1" thickTop="1" thickBot="1" x14ac:dyDescent="0.6"/>
    <row r="11" spans="1:32" ht="21" customHeight="1" thickTop="1" thickBot="1" x14ac:dyDescent="0.6">
      <c r="B11" s="98" t="s">
        <v>27</v>
      </c>
      <c r="C11" s="99"/>
      <c r="D11" s="99"/>
      <c r="E11" s="99"/>
      <c r="F11" s="99"/>
      <c r="G11" s="100"/>
      <c r="H11" s="92" t="s">
        <v>0</v>
      </c>
      <c r="I11" s="92"/>
      <c r="J11" s="89" t="s">
        <v>1</v>
      </c>
      <c r="K11" s="93"/>
      <c r="L11" s="89" t="s">
        <v>2</v>
      </c>
      <c r="M11" s="93"/>
      <c r="N11" s="92" t="s">
        <v>3</v>
      </c>
      <c r="O11" s="92"/>
      <c r="P11" s="89" t="s">
        <v>4</v>
      </c>
      <c r="Q11" s="90"/>
      <c r="R11" s="91" t="s">
        <v>5</v>
      </c>
      <c r="S11" s="92"/>
      <c r="T11" s="93"/>
      <c r="U11" s="92" t="s">
        <v>6</v>
      </c>
      <c r="V11" s="92"/>
      <c r="W11" s="90"/>
      <c r="Z11" s="20" t="s">
        <v>8</v>
      </c>
      <c r="AA11" s="21"/>
    </row>
    <row r="12" spans="1:32" ht="75" customHeight="1" thickTop="1" thickBot="1" x14ac:dyDescent="0.6">
      <c r="B12" s="101"/>
      <c r="C12" s="102"/>
      <c r="D12" s="102"/>
      <c r="E12" s="102"/>
      <c r="F12" s="102"/>
      <c r="G12" s="103"/>
      <c r="H12" s="94" t="s">
        <v>59</v>
      </c>
      <c r="I12" s="94"/>
      <c r="J12" s="95" t="s">
        <v>14</v>
      </c>
      <c r="K12" s="96"/>
      <c r="L12" s="95" t="s">
        <v>60</v>
      </c>
      <c r="M12" s="96"/>
      <c r="N12" s="94" t="s">
        <v>61</v>
      </c>
      <c r="O12" s="94"/>
      <c r="P12" s="95" t="s">
        <v>62</v>
      </c>
      <c r="Q12" s="97"/>
      <c r="R12" s="104" t="s">
        <v>63</v>
      </c>
      <c r="S12" s="94"/>
      <c r="T12" s="96"/>
      <c r="U12" s="105" t="s">
        <v>64</v>
      </c>
      <c r="V12" s="106"/>
      <c r="W12" s="107"/>
      <c r="Z12" s="16" t="s">
        <v>9</v>
      </c>
      <c r="AA12" s="18"/>
      <c r="AB12" s="6"/>
    </row>
    <row r="13" spans="1:32" ht="60.65" customHeight="1" thickTop="1" thickBot="1" x14ac:dyDescent="0.65">
      <c r="A13" s="7"/>
      <c r="B13" s="76" t="s">
        <v>26</v>
      </c>
      <c r="C13" s="76"/>
      <c r="D13" s="76"/>
      <c r="E13" s="76"/>
      <c r="F13" s="76"/>
      <c r="G13" s="77"/>
      <c r="H13" s="78">
        <v>124</v>
      </c>
      <c r="I13" s="79"/>
      <c r="J13" s="80">
        <f>J14+J28+J36</f>
        <v>0</v>
      </c>
      <c r="K13" s="78"/>
      <c r="L13" s="80">
        <f>L14+L28+L36</f>
        <v>0</v>
      </c>
      <c r="M13" s="78"/>
      <c r="N13" s="80">
        <f>N14+N28+N36</f>
        <v>0</v>
      </c>
      <c r="O13" s="81"/>
      <c r="P13" s="80">
        <f>P14+P28+P36</f>
        <v>0</v>
      </c>
      <c r="Q13" s="82"/>
      <c r="R13" s="83">
        <f t="shared" ref="R13:R38" si="0">J13-H13</f>
        <v>-124</v>
      </c>
      <c r="S13" s="84"/>
      <c r="T13" s="85"/>
      <c r="U13" s="74">
        <f t="shared" ref="U13:U38" si="1">(J13+N13)-H13</f>
        <v>-124</v>
      </c>
      <c r="V13" s="74"/>
      <c r="W13" s="75"/>
      <c r="Y13" s="8" t="s">
        <v>7</v>
      </c>
    </row>
    <row r="14" spans="1:32" ht="23.15" customHeight="1" thickTop="1" x14ac:dyDescent="0.6">
      <c r="B14" s="112" t="s">
        <v>20</v>
      </c>
      <c r="C14" s="113"/>
      <c r="D14" s="113"/>
      <c r="E14" s="113"/>
      <c r="F14" s="113"/>
      <c r="G14" s="114"/>
      <c r="H14" s="115"/>
      <c r="I14" s="115"/>
      <c r="J14" s="116"/>
      <c r="K14" s="115"/>
      <c r="L14" s="116"/>
      <c r="M14" s="115"/>
      <c r="N14" s="116"/>
      <c r="O14" s="115"/>
      <c r="P14" s="116"/>
      <c r="Q14" s="117"/>
      <c r="R14" s="50">
        <f t="shared" si="0"/>
        <v>0</v>
      </c>
      <c r="S14" s="51"/>
      <c r="T14" s="51"/>
      <c r="U14" s="118">
        <f t="shared" si="1"/>
        <v>0</v>
      </c>
      <c r="V14" s="119"/>
      <c r="W14" s="120"/>
      <c r="Y14" s="8"/>
      <c r="Z14" s="8"/>
      <c r="AA14" s="8"/>
      <c r="AB14" s="8"/>
    </row>
    <row r="15" spans="1:32" ht="20.5" customHeight="1" x14ac:dyDescent="0.55000000000000004">
      <c r="B15" s="68" t="s">
        <v>21</v>
      </c>
      <c r="C15" s="69"/>
      <c r="D15" s="69"/>
      <c r="E15" s="69"/>
      <c r="F15" s="69"/>
      <c r="G15" s="70"/>
      <c r="H15" s="115"/>
      <c r="I15" s="115"/>
      <c r="J15" s="72"/>
      <c r="K15" s="59"/>
      <c r="L15" s="71"/>
      <c r="M15" s="59"/>
      <c r="N15" s="71"/>
      <c r="O15" s="71"/>
      <c r="P15" s="72"/>
      <c r="Q15" s="73"/>
      <c r="R15" s="50">
        <f t="shared" si="0"/>
        <v>0</v>
      </c>
      <c r="S15" s="51"/>
      <c r="T15" s="51"/>
      <c r="U15" s="52">
        <f t="shared" si="1"/>
        <v>0</v>
      </c>
      <c r="V15" s="52"/>
      <c r="W15" s="53"/>
      <c r="AA15" s="22"/>
      <c r="AB15" s="22"/>
      <c r="AC15" s="22"/>
      <c r="AD15" s="22"/>
    </row>
    <row r="16" spans="1:32" ht="20.5" customHeight="1" outlineLevel="1" x14ac:dyDescent="0.55000000000000004">
      <c r="B16" s="68" t="s">
        <v>22</v>
      </c>
      <c r="C16" s="69"/>
      <c r="D16" s="69"/>
      <c r="E16" s="69"/>
      <c r="F16" s="69"/>
      <c r="G16" s="70"/>
      <c r="H16" s="71"/>
      <c r="I16" s="71"/>
      <c r="J16" s="47"/>
      <c r="K16" s="46"/>
      <c r="L16" s="72"/>
      <c r="M16" s="59"/>
      <c r="N16" s="71"/>
      <c r="O16" s="71"/>
      <c r="P16" s="72"/>
      <c r="Q16" s="73"/>
      <c r="R16" s="50">
        <f t="shared" si="0"/>
        <v>0</v>
      </c>
      <c r="S16" s="51"/>
      <c r="T16" s="51"/>
      <c r="U16" s="52">
        <f t="shared" si="1"/>
        <v>0</v>
      </c>
      <c r="V16" s="52"/>
      <c r="W16" s="53"/>
    </row>
    <row r="17" spans="2:23" ht="20.5" customHeight="1" outlineLevel="2" x14ac:dyDescent="0.55000000000000004">
      <c r="B17" s="121" t="s">
        <v>23</v>
      </c>
      <c r="C17" s="122"/>
      <c r="D17" s="122"/>
      <c r="E17" s="122"/>
      <c r="F17" s="122"/>
      <c r="G17" s="123"/>
      <c r="H17" s="71"/>
      <c r="I17" s="71"/>
      <c r="J17" s="72"/>
      <c r="K17" s="59"/>
      <c r="L17" s="72"/>
      <c r="M17" s="59"/>
      <c r="N17" s="71"/>
      <c r="O17" s="71"/>
      <c r="P17" s="72"/>
      <c r="Q17" s="73"/>
      <c r="R17" s="50">
        <f t="shared" si="0"/>
        <v>0</v>
      </c>
      <c r="S17" s="51"/>
      <c r="T17" s="51"/>
      <c r="U17" s="52">
        <f t="shared" si="1"/>
        <v>0</v>
      </c>
      <c r="V17" s="52"/>
      <c r="W17" s="53"/>
    </row>
    <row r="18" spans="2:23" ht="20.5" customHeight="1" outlineLevel="1" x14ac:dyDescent="0.55000000000000004">
      <c r="B18" s="68" t="s">
        <v>24</v>
      </c>
      <c r="C18" s="69"/>
      <c r="D18" s="69"/>
      <c r="E18" s="69"/>
      <c r="F18" s="69"/>
      <c r="G18" s="70"/>
      <c r="H18" s="59"/>
      <c r="I18" s="60"/>
      <c r="J18" s="86"/>
      <c r="K18" s="86"/>
      <c r="L18" s="60"/>
      <c r="M18" s="60"/>
      <c r="N18" s="59"/>
      <c r="O18" s="60"/>
      <c r="P18" s="60"/>
      <c r="Q18" s="61"/>
      <c r="R18" s="50">
        <f t="shared" si="0"/>
        <v>0</v>
      </c>
      <c r="S18" s="51"/>
      <c r="T18" s="51"/>
      <c r="U18" s="52">
        <f t="shared" si="1"/>
        <v>0</v>
      </c>
      <c r="V18" s="52"/>
      <c r="W18" s="53"/>
    </row>
    <row r="19" spans="2:23" ht="20.5" customHeight="1" outlineLevel="1" x14ac:dyDescent="0.55000000000000004">
      <c r="B19" s="65" t="s">
        <v>55</v>
      </c>
      <c r="C19" s="66"/>
      <c r="D19" s="66"/>
      <c r="E19" s="66"/>
      <c r="F19" s="66"/>
      <c r="G19" s="67"/>
      <c r="H19" s="71"/>
      <c r="I19" s="71"/>
      <c r="J19" s="72"/>
      <c r="K19" s="59"/>
      <c r="L19" s="72"/>
      <c r="M19" s="59"/>
      <c r="N19" s="71"/>
      <c r="O19" s="71"/>
      <c r="P19" s="72"/>
      <c r="Q19" s="73"/>
      <c r="R19" s="50">
        <f t="shared" si="0"/>
        <v>0</v>
      </c>
      <c r="S19" s="51"/>
      <c r="T19" s="51"/>
      <c r="U19" s="52">
        <f t="shared" si="1"/>
        <v>0</v>
      </c>
      <c r="V19" s="52"/>
      <c r="W19" s="53"/>
    </row>
    <row r="20" spans="2:23" ht="20.5" customHeight="1" outlineLevel="1" x14ac:dyDescent="0.55000000000000004">
      <c r="B20" s="65" t="s">
        <v>25</v>
      </c>
      <c r="C20" s="66"/>
      <c r="D20" s="66"/>
      <c r="E20" s="66"/>
      <c r="F20" s="66"/>
      <c r="G20" s="67"/>
      <c r="H20" s="71"/>
      <c r="I20" s="71"/>
      <c r="J20" s="72"/>
      <c r="K20" s="59"/>
      <c r="L20" s="72"/>
      <c r="M20" s="59"/>
      <c r="N20" s="71"/>
      <c r="O20" s="71"/>
      <c r="P20" s="72"/>
      <c r="Q20" s="73"/>
      <c r="R20" s="50">
        <f t="shared" si="0"/>
        <v>0</v>
      </c>
      <c r="S20" s="51"/>
      <c r="T20" s="51"/>
      <c r="U20" s="52">
        <f t="shared" si="1"/>
        <v>0</v>
      </c>
      <c r="V20" s="52"/>
      <c r="W20" s="53"/>
    </row>
    <row r="21" spans="2:23" ht="20.5" customHeight="1" x14ac:dyDescent="0.55000000000000004">
      <c r="B21" s="68" t="s">
        <v>28</v>
      </c>
      <c r="C21" s="69"/>
      <c r="D21" s="69"/>
      <c r="E21" s="69"/>
      <c r="F21" s="69"/>
      <c r="G21" s="70"/>
      <c r="H21" s="59"/>
      <c r="I21" s="60"/>
      <c r="J21" s="60"/>
      <c r="K21" s="60"/>
      <c r="L21" s="60"/>
      <c r="M21" s="60"/>
      <c r="N21" s="59"/>
      <c r="O21" s="60"/>
      <c r="P21" s="60"/>
      <c r="Q21" s="61"/>
      <c r="R21" s="50">
        <f t="shared" si="0"/>
        <v>0</v>
      </c>
      <c r="S21" s="51"/>
      <c r="T21" s="51"/>
      <c r="U21" s="52">
        <f t="shared" si="1"/>
        <v>0</v>
      </c>
      <c r="V21" s="52"/>
      <c r="W21" s="53"/>
    </row>
    <row r="22" spans="2:23" ht="20.5" customHeight="1" outlineLevel="1" x14ac:dyDescent="0.55000000000000004">
      <c r="B22" s="68" t="s">
        <v>29</v>
      </c>
      <c r="C22" s="69"/>
      <c r="D22" s="69"/>
      <c r="E22" s="69"/>
      <c r="F22" s="69"/>
      <c r="G22" s="70"/>
      <c r="H22" s="59"/>
      <c r="I22" s="60"/>
      <c r="J22" s="60"/>
      <c r="K22" s="60"/>
      <c r="L22" s="60"/>
      <c r="M22" s="60"/>
      <c r="N22" s="59"/>
      <c r="O22" s="60"/>
      <c r="P22" s="60"/>
      <c r="Q22" s="61"/>
      <c r="R22" s="50">
        <f t="shared" si="0"/>
        <v>0</v>
      </c>
      <c r="S22" s="51"/>
      <c r="T22" s="51"/>
      <c r="U22" s="52">
        <f t="shared" si="1"/>
        <v>0</v>
      </c>
      <c r="V22" s="52"/>
      <c r="W22" s="53"/>
    </row>
    <row r="23" spans="2:23" ht="20.5" customHeight="1" outlineLevel="1" x14ac:dyDescent="0.55000000000000004">
      <c r="B23" s="68" t="s">
        <v>30</v>
      </c>
      <c r="C23" s="69"/>
      <c r="D23" s="69"/>
      <c r="E23" s="69"/>
      <c r="F23" s="69"/>
      <c r="G23" s="70"/>
      <c r="H23" s="59"/>
      <c r="I23" s="60"/>
      <c r="J23" s="60"/>
      <c r="K23" s="60"/>
      <c r="L23" s="60"/>
      <c r="M23" s="60"/>
      <c r="N23" s="59"/>
      <c r="O23" s="60"/>
      <c r="P23" s="60"/>
      <c r="Q23" s="61"/>
      <c r="R23" s="50">
        <f t="shared" si="0"/>
        <v>0</v>
      </c>
      <c r="S23" s="51"/>
      <c r="T23" s="51"/>
      <c r="U23" s="52">
        <f t="shared" si="1"/>
        <v>0</v>
      </c>
      <c r="V23" s="52"/>
      <c r="W23" s="53"/>
    </row>
    <row r="24" spans="2:23" ht="20.5" customHeight="1" outlineLevel="2" x14ac:dyDescent="0.55000000000000004">
      <c r="B24" s="68" t="s">
        <v>31</v>
      </c>
      <c r="C24" s="69"/>
      <c r="D24" s="69"/>
      <c r="E24" s="69"/>
      <c r="F24" s="69"/>
      <c r="G24" s="70"/>
      <c r="H24" s="71"/>
      <c r="I24" s="71"/>
      <c r="J24" s="72"/>
      <c r="K24" s="59"/>
      <c r="L24" s="72"/>
      <c r="M24" s="59"/>
      <c r="N24" s="71"/>
      <c r="O24" s="71"/>
      <c r="P24" s="72"/>
      <c r="Q24" s="73"/>
      <c r="R24" s="50">
        <f t="shared" ref="R24:R25" si="2">J24-H24</f>
        <v>0</v>
      </c>
      <c r="S24" s="51"/>
      <c r="T24" s="51"/>
      <c r="U24" s="52">
        <f t="shared" ref="U24:U25" si="3">(J24+N24)-H24</f>
        <v>0</v>
      </c>
      <c r="V24" s="52"/>
      <c r="W24" s="53"/>
    </row>
    <row r="25" spans="2:23" ht="20.5" customHeight="1" outlineLevel="2" x14ac:dyDescent="0.55000000000000004">
      <c r="B25" s="68" t="s">
        <v>32</v>
      </c>
      <c r="C25" s="69"/>
      <c r="D25" s="69"/>
      <c r="E25" s="69"/>
      <c r="F25" s="69"/>
      <c r="G25" s="70"/>
      <c r="H25" s="71"/>
      <c r="I25" s="71"/>
      <c r="J25" s="72"/>
      <c r="K25" s="59"/>
      <c r="L25" s="72"/>
      <c r="M25" s="59"/>
      <c r="N25" s="71"/>
      <c r="O25" s="71"/>
      <c r="P25" s="72"/>
      <c r="Q25" s="73"/>
      <c r="R25" s="50">
        <f t="shared" si="2"/>
        <v>0</v>
      </c>
      <c r="S25" s="51"/>
      <c r="T25" s="51"/>
      <c r="U25" s="52">
        <f t="shared" si="3"/>
        <v>0</v>
      </c>
      <c r="V25" s="52"/>
      <c r="W25" s="53"/>
    </row>
    <row r="26" spans="2:23" ht="20.5" customHeight="1" outlineLevel="2" x14ac:dyDescent="0.55000000000000004">
      <c r="B26" s="68" t="s">
        <v>33</v>
      </c>
      <c r="C26" s="69"/>
      <c r="D26" s="69"/>
      <c r="E26" s="69"/>
      <c r="F26" s="69"/>
      <c r="G26" s="70"/>
      <c r="H26" s="71"/>
      <c r="I26" s="71"/>
      <c r="J26" s="72"/>
      <c r="K26" s="59"/>
      <c r="L26" s="72"/>
      <c r="M26" s="59"/>
      <c r="N26" s="71"/>
      <c r="O26" s="71"/>
      <c r="P26" s="72"/>
      <c r="Q26" s="73"/>
      <c r="R26" s="50">
        <f t="shared" si="0"/>
        <v>0</v>
      </c>
      <c r="S26" s="51"/>
      <c r="T26" s="51"/>
      <c r="U26" s="52">
        <f t="shared" si="1"/>
        <v>0</v>
      </c>
      <c r="V26" s="52"/>
      <c r="W26" s="53"/>
    </row>
    <row r="27" spans="2:23" ht="20.5" customHeight="1" outlineLevel="1" x14ac:dyDescent="0.55000000000000004">
      <c r="B27" s="68" t="s">
        <v>34</v>
      </c>
      <c r="C27" s="69"/>
      <c r="D27" s="69"/>
      <c r="E27" s="69"/>
      <c r="F27" s="69"/>
      <c r="G27" s="70"/>
      <c r="H27" s="71"/>
      <c r="I27" s="71"/>
      <c r="J27" s="72"/>
      <c r="K27" s="59"/>
      <c r="L27" s="72"/>
      <c r="M27" s="59"/>
      <c r="N27" s="71"/>
      <c r="O27" s="71"/>
      <c r="P27" s="72"/>
      <c r="Q27" s="73"/>
      <c r="R27" s="50">
        <f t="shared" si="0"/>
        <v>0</v>
      </c>
      <c r="S27" s="51"/>
      <c r="T27" s="51"/>
      <c r="U27" s="52">
        <f t="shared" si="1"/>
        <v>0</v>
      </c>
      <c r="V27" s="52"/>
      <c r="W27" s="53"/>
    </row>
    <row r="28" spans="2:23" ht="20.5" customHeight="1" x14ac:dyDescent="0.55000000000000004">
      <c r="B28" s="65" t="s">
        <v>35</v>
      </c>
      <c r="C28" s="66"/>
      <c r="D28" s="66"/>
      <c r="E28" s="66"/>
      <c r="F28" s="66"/>
      <c r="G28" s="67"/>
      <c r="H28" s="71">
        <v>62</v>
      </c>
      <c r="I28" s="71"/>
      <c r="J28" s="72"/>
      <c r="K28" s="59"/>
      <c r="L28" s="72"/>
      <c r="M28" s="59"/>
      <c r="N28" s="71"/>
      <c r="O28" s="71"/>
      <c r="P28" s="72"/>
      <c r="Q28" s="73"/>
      <c r="R28" s="50">
        <f t="shared" si="0"/>
        <v>-62</v>
      </c>
      <c r="S28" s="51"/>
      <c r="T28" s="51"/>
      <c r="U28" s="52">
        <f t="shared" si="1"/>
        <v>-62</v>
      </c>
      <c r="V28" s="52"/>
      <c r="W28" s="53"/>
    </row>
    <row r="29" spans="2:23" ht="20.5" customHeight="1" x14ac:dyDescent="0.55000000000000004">
      <c r="B29" s="65" t="s">
        <v>36</v>
      </c>
      <c r="C29" s="66"/>
      <c r="D29" s="66"/>
      <c r="E29" s="66"/>
      <c r="F29" s="66"/>
      <c r="G29" s="67"/>
      <c r="H29" s="71"/>
      <c r="I29" s="71"/>
      <c r="J29" s="72"/>
      <c r="K29" s="59"/>
      <c r="L29" s="72"/>
      <c r="M29" s="59"/>
      <c r="N29" s="71"/>
      <c r="O29" s="71"/>
      <c r="P29" s="72"/>
      <c r="Q29" s="73"/>
      <c r="R29" s="50">
        <f t="shared" si="0"/>
        <v>0</v>
      </c>
      <c r="S29" s="51"/>
      <c r="T29" s="51"/>
      <c r="U29" s="52">
        <f t="shared" si="1"/>
        <v>0</v>
      </c>
      <c r="V29" s="52"/>
      <c r="W29" s="53"/>
    </row>
    <row r="30" spans="2:23" ht="20.5" customHeight="1" x14ac:dyDescent="0.55000000000000004">
      <c r="B30" s="68" t="str">
        <f>_xlfn.XLOOKUP($B$9, $B$55:$B$57, $C$55:$C$57, "")</f>
        <v/>
      </c>
      <c r="C30" s="69"/>
      <c r="D30" s="69"/>
      <c r="E30" s="69"/>
      <c r="F30" s="69"/>
      <c r="G30" s="70"/>
      <c r="H30" s="59">
        <v>36</v>
      </c>
      <c r="I30" s="60"/>
      <c r="J30" s="60"/>
      <c r="K30" s="60"/>
      <c r="L30" s="60"/>
      <c r="M30" s="60"/>
      <c r="N30" s="59"/>
      <c r="O30" s="60"/>
      <c r="P30" s="60"/>
      <c r="Q30" s="61"/>
      <c r="R30" s="50">
        <f t="shared" si="0"/>
        <v>-36</v>
      </c>
      <c r="S30" s="51"/>
      <c r="T30" s="51"/>
      <c r="U30" s="52">
        <f t="shared" si="1"/>
        <v>-36</v>
      </c>
      <c r="V30" s="52"/>
      <c r="W30" s="53"/>
    </row>
    <row r="31" spans="2:23" ht="20.5" customHeight="1" outlineLevel="1" x14ac:dyDescent="0.55000000000000004">
      <c r="B31" s="65" t="s">
        <v>37</v>
      </c>
      <c r="C31" s="66"/>
      <c r="D31" s="66"/>
      <c r="E31" s="66"/>
      <c r="F31" s="66"/>
      <c r="G31" s="67"/>
      <c r="H31" s="71">
        <v>2</v>
      </c>
      <c r="I31" s="71"/>
      <c r="J31" s="72"/>
      <c r="K31" s="59"/>
      <c r="L31" s="72"/>
      <c r="M31" s="59"/>
      <c r="N31" s="71"/>
      <c r="O31" s="71"/>
      <c r="P31" s="72"/>
      <c r="Q31" s="73"/>
      <c r="R31" s="50">
        <f t="shared" si="0"/>
        <v>-2</v>
      </c>
      <c r="S31" s="51"/>
      <c r="T31" s="51"/>
      <c r="U31" s="52">
        <f t="shared" si="1"/>
        <v>-2</v>
      </c>
      <c r="V31" s="52"/>
      <c r="W31" s="53"/>
    </row>
    <row r="32" spans="2:23" ht="20.5" customHeight="1" outlineLevel="1" x14ac:dyDescent="0.55000000000000004">
      <c r="B32" s="65" t="s">
        <v>38</v>
      </c>
      <c r="C32" s="66"/>
      <c r="D32" s="66"/>
      <c r="E32" s="66"/>
      <c r="F32" s="66"/>
      <c r="G32" s="67"/>
      <c r="H32" s="71"/>
      <c r="I32" s="71"/>
      <c r="J32" s="72"/>
      <c r="K32" s="59"/>
      <c r="L32" s="72"/>
      <c r="M32" s="59"/>
      <c r="N32" s="71"/>
      <c r="O32" s="71"/>
      <c r="P32" s="72"/>
      <c r="Q32" s="73"/>
      <c r="R32" s="50">
        <f t="shared" si="0"/>
        <v>0</v>
      </c>
      <c r="S32" s="51"/>
      <c r="T32" s="51"/>
      <c r="U32" s="52">
        <f t="shared" si="1"/>
        <v>0</v>
      </c>
      <c r="V32" s="52"/>
      <c r="W32" s="53"/>
    </row>
    <row r="33" spans="2:23" ht="20.5" customHeight="1" outlineLevel="1" x14ac:dyDescent="0.55000000000000004">
      <c r="B33" s="65" t="s">
        <v>39</v>
      </c>
      <c r="C33" s="66"/>
      <c r="D33" s="66"/>
      <c r="E33" s="66"/>
      <c r="F33" s="66"/>
      <c r="G33" s="67"/>
      <c r="H33" s="71"/>
      <c r="I33" s="71"/>
      <c r="J33" s="72"/>
      <c r="K33" s="59"/>
      <c r="L33" s="72"/>
      <c r="M33" s="59"/>
      <c r="N33" s="71"/>
      <c r="O33" s="71"/>
      <c r="P33" s="72"/>
      <c r="Q33" s="73"/>
      <c r="R33" s="50">
        <f t="shared" si="0"/>
        <v>0</v>
      </c>
      <c r="S33" s="51"/>
      <c r="T33" s="51"/>
      <c r="U33" s="52">
        <f t="shared" si="1"/>
        <v>0</v>
      </c>
      <c r="V33" s="52"/>
      <c r="W33" s="53"/>
    </row>
    <row r="34" spans="2:23" ht="20.5" customHeight="1" x14ac:dyDescent="0.55000000000000004">
      <c r="B34" s="65" t="str">
        <f>_xlfn.XLOOKUP($B$9, $B$55:$B$57, $D$55:$D$57, "")</f>
        <v/>
      </c>
      <c r="C34" s="66"/>
      <c r="D34" s="66"/>
      <c r="E34" s="66"/>
      <c r="F34" s="66"/>
      <c r="G34" s="67"/>
      <c r="H34" s="71"/>
      <c r="I34" s="71"/>
      <c r="J34" s="72"/>
      <c r="K34" s="59"/>
      <c r="L34" s="72"/>
      <c r="M34" s="59"/>
      <c r="N34" s="71"/>
      <c r="O34" s="71"/>
      <c r="P34" s="72"/>
      <c r="Q34" s="73"/>
      <c r="R34" s="50">
        <f t="shared" si="0"/>
        <v>0</v>
      </c>
      <c r="S34" s="51"/>
      <c r="T34" s="51"/>
      <c r="U34" s="52">
        <f t="shared" si="1"/>
        <v>0</v>
      </c>
      <c r="V34" s="52"/>
      <c r="W34" s="53"/>
    </row>
    <row r="35" spans="2:23" ht="20.5" customHeight="1" x14ac:dyDescent="0.55000000000000004">
      <c r="B35" s="68" t="s">
        <v>40</v>
      </c>
      <c r="C35" s="69"/>
      <c r="D35" s="69"/>
      <c r="E35" s="69"/>
      <c r="F35" s="69"/>
      <c r="G35" s="70"/>
      <c r="H35" s="59"/>
      <c r="I35" s="60"/>
      <c r="J35" s="60"/>
      <c r="K35" s="60"/>
      <c r="L35" s="60"/>
      <c r="M35" s="60"/>
      <c r="N35" s="59"/>
      <c r="O35" s="60"/>
      <c r="P35" s="60"/>
      <c r="Q35" s="61"/>
      <c r="R35" s="50">
        <f t="shared" si="0"/>
        <v>0</v>
      </c>
      <c r="S35" s="51"/>
      <c r="T35" s="51"/>
      <c r="U35" s="52">
        <f t="shared" si="1"/>
        <v>0</v>
      </c>
      <c r="V35" s="52"/>
      <c r="W35" s="53"/>
    </row>
    <row r="36" spans="2:23" ht="20.5" customHeight="1" x14ac:dyDescent="0.55000000000000004">
      <c r="B36" s="68" t="s">
        <v>47</v>
      </c>
      <c r="C36" s="69"/>
      <c r="D36" s="69"/>
      <c r="E36" s="69"/>
      <c r="F36" s="69"/>
      <c r="G36" s="70"/>
      <c r="H36" s="59"/>
      <c r="I36" s="60"/>
      <c r="J36" s="60"/>
      <c r="K36" s="60"/>
      <c r="L36" s="60"/>
      <c r="M36" s="60"/>
      <c r="N36" s="59"/>
      <c r="O36" s="60"/>
      <c r="P36" s="60"/>
      <c r="Q36" s="61"/>
      <c r="R36" s="50">
        <f t="shared" si="0"/>
        <v>0</v>
      </c>
      <c r="S36" s="51"/>
      <c r="T36" s="51"/>
      <c r="U36" s="52">
        <f t="shared" si="1"/>
        <v>0</v>
      </c>
      <c r="V36" s="52"/>
      <c r="W36" s="53"/>
    </row>
    <row r="37" spans="2:23" ht="20.5" customHeight="1" x14ac:dyDescent="0.55000000000000004">
      <c r="B37" s="9" t="s">
        <v>48</v>
      </c>
      <c r="C37" s="10"/>
      <c r="D37" s="10"/>
      <c r="E37" s="10"/>
      <c r="F37" s="10"/>
      <c r="G37" s="11"/>
      <c r="H37" s="59"/>
      <c r="I37" s="60"/>
      <c r="J37" s="60"/>
      <c r="K37" s="60"/>
      <c r="L37" s="60"/>
      <c r="M37" s="60"/>
      <c r="N37" s="59"/>
      <c r="O37" s="60"/>
      <c r="P37" s="60"/>
      <c r="Q37" s="61"/>
      <c r="R37" s="50">
        <f t="shared" si="0"/>
        <v>0</v>
      </c>
      <c r="S37" s="51"/>
      <c r="T37" s="51"/>
      <c r="U37" s="52">
        <f t="shared" si="1"/>
        <v>0</v>
      </c>
      <c r="V37" s="52"/>
      <c r="W37" s="53"/>
    </row>
    <row r="38" spans="2:23" ht="20.5" customHeight="1" thickBot="1" x14ac:dyDescent="0.6">
      <c r="B38" s="12" t="s">
        <v>49</v>
      </c>
      <c r="C38" s="13"/>
      <c r="D38" s="13"/>
      <c r="E38" s="13"/>
      <c r="F38" s="13"/>
      <c r="G38" s="14"/>
      <c r="H38" s="54"/>
      <c r="I38" s="55"/>
      <c r="J38" s="55"/>
      <c r="K38" s="55"/>
      <c r="L38" s="55"/>
      <c r="M38" s="55"/>
      <c r="N38" s="54"/>
      <c r="O38" s="55"/>
      <c r="P38" s="55"/>
      <c r="Q38" s="56"/>
      <c r="R38" s="57">
        <f t="shared" si="0"/>
        <v>0</v>
      </c>
      <c r="S38" s="58"/>
      <c r="T38" s="58"/>
      <c r="U38" s="41">
        <f t="shared" si="1"/>
        <v>0</v>
      </c>
      <c r="V38" s="41"/>
      <c r="W38" s="42"/>
    </row>
    <row r="39" spans="2:23" ht="18.649999999999999" customHeight="1" thickTop="1" thickBot="1" x14ac:dyDescent="0.6">
      <c r="B39" s="43"/>
      <c r="C39" s="43"/>
      <c r="D39" s="43"/>
      <c r="E39" s="43"/>
      <c r="F39" s="43"/>
      <c r="G39" s="43"/>
      <c r="H39" s="44"/>
      <c r="I39" s="45"/>
      <c r="J39" s="46"/>
      <c r="K39" s="47"/>
      <c r="L39" s="44"/>
      <c r="M39" s="45"/>
      <c r="N39" s="44"/>
      <c r="O39" s="45"/>
      <c r="P39" s="44"/>
      <c r="Q39" s="45"/>
      <c r="R39" s="44"/>
      <c r="S39" s="48"/>
      <c r="T39" s="45"/>
      <c r="U39" s="49"/>
      <c r="V39" s="49"/>
      <c r="W39" s="49"/>
    </row>
    <row r="40" spans="2:23" ht="21" customHeight="1" thickTop="1" x14ac:dyDescent="0.55000000000000004">
      <c r="B40" s="26" t="s">
        <v>50</v>
      </c>
      <c r="C40" s="27"/>
      <c r="D40" s="27"/>
      <c r="E40" s="27"/>
      <c r="F40" s="27"/>
      <c r="G40" s="27"/>
      <c r="H40" s="27"/>
      <c r="I40" s="27"/>
      <c r="J40" s="27"/>
      <c r="K40" s="27"/>
      <c r="L40" s="27"/>
      <c r="M40" s="27"/>
      <c r="N40" s="27"/>
      <c r="O40" s="27"/>
      <c r="P40" s="27"/>
      <c r="Q40" s="27"/>
      <c r="R40" s="27"/>
      <c r="S40" s="27"/>
      <c r="T40" s="27"/>
      <c r="U40" s="27"/>
      <c r="V40" s="27"/>
      <c r="W40" s="28"/>
    </row>
    <row r="41" spans="2:23" ht="21" customHeight="1" x14ac:dyDescent="0.55000000000000004">
      <c r="B41" s="23" t="s">
        <v>51</v>
      </c>
      <c r="C41" s="24"/>
      <c r="D41" s="24"/>
      <c r="E41" s="24"/>
      <c r="F41" s="24"/>
      <c r="G41" s="24"/>
      <c r="H41" s="24"/>
      <c r="I41" s="24"/>
      <c r="J41" s="24"/>
      <c r="K41" s="24"/>
      <c r="L41" s="24"/>
      <c r="M41" s="24"/>
      <c r="N41" s="24"/>
      <c r="O41" s="24"/>
      <c r="P41" s="24"/>
      <c r="Q41" s="24"/>
      <c r="R41" s="24"/>
      <c r="S41" s="24"/>
      <c r="T41" s="24"/>
      <c r="U41" s="24"/>
      <c r="V41" s="24"/>
      <c r="W41" s="25"/>
    </row>
    <row r="42" spans="2:23" ht="21" customHeight="1" thickBot="1" x14ac:dyDescent="0.6">
      <c r="B42" s="62" t="s">
        <v>56</v>
      </c>
      <c r="C42" s="63"/>
      <c r="D42" s="63"/>
      <c r="E42" s="63"/>
      <c r="F42" s="63"/>
      <c r="G42" s="63"/>
      <c r="H42" s="63"/>
      <c r="I42" s="63"/>
      <c r="J42" s="63"/>
      <c r="K42" s="63"/>
      <c r="L42" s="63"/>
      <c r="M42" s="63"/>
      <c r="N42" s="63"/>
      <c r="O42" s="63"/>
      <c r="P42" s="63"/>
      <c r="Q42" s="63"/>
      <c r="R42" s="63"/>
      <c r="S42" s="63"/>
      <c r="T42" s="63"/>
      <c r="U42" s="63"/>
      <c r="V42" s="63"/>
      <c r="W42" s="64"/>
    </row>
    <row r="43" spans="2:23" ht="12.65" customHeight="1" thickTop="1" x14ac:dyDescent="0.55000000000000004"/>
    <row r="44" spans="2:23" ht="14.5" customHeight="1" x14ac:dyDescent="0.55000000000000004"/>
    <row r="49" spans="2:4" hidden="1" x14ac:dyDescent="0.55000000000000004">
      <c r="B49" s="1" t="s">
        <v>15</v>
      </c>
    </row>
    <row r="50" spans="2:4" hidden="1" x14ac:dyDescent="0.55000000000000004">
      <c r="B50" s="1" t="s">
        <v>16</v>
      </c>
    </row>
    <row r="51" spans="2:4" hidden="1" x14ac:dyDescent="0.55000000000000004">
      <c r="B51" s="1" t="s">
        <v>17</v>
      </c>
    </row>
    <row r="52" spans="2:4" hidden="1" x14ac:dyDescent="0.55000000000000004">
      <c r="B52" s="1" t="s">
        <v>18</v>
      </c>
    </row>
    <row r="55" spans="2:4" hidden="1" x14ac:dyDescent="0.55000000000000004">
      <c r="B55" s="1" t="s">
        <v>10</v>
      </c>
      <c r="C55" s="1" t="s">
        <v>41</v>
      </c>
      <c r="D55" s="1" t="s">
        <v>42</v>
      </c>
    </row>
    <row r="56" spans="2:4" hidden="1" x14ac:dyDescent="0.55000000000000004">
      <c r="B56" s="1" t="s">
        <v>11</v>
      </c>
      <c r="C56" s="1" t="s">
        <v>43</v>
      </c>
      <c r="D56" s="1" t="s">
        <v>44</v>
      </c>
    </row>
    <row r="57" spans="2:4" hidden="1" x14ac:dyDescent="0.55000000000000004">
      <c r="B57" s="1" t="s">
        <v>12</v>
      </c>
      <c r="C57" s="1" t="s">
        <v>45</v>
      </c>
      <c r="D57" s="1" t="s">
        <v>46</v>
      </c>
    </row>
  </sheetData>
  <mergeCells count="244">
    <mergeCell ref="B30:G30"/>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U15:W15"/>
    <mergeCell ref="U16:W16"/>
    <mergeCell ref="B17:G17"/>
    <mergeCell ref="H17:I17"/>
    <mergeCell ref="J17:K17"/>
    <mergeCell ref="L17:M17"/>
    <mergeCell ref="N17:O17"/>
    <mergeCell ref="P17:Q17"/>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O9:W9"/>
    <mergeCell ref="B9:D9"/>
    <mergeCell ref="B16:G16"/>
    <mergeCell ref="H16:I16"/>
    <mergeCell ref="J16:K16"/>
    <mergeCell ref="L16:M16"/>
    <mergeCell ref="N16:O16"/>
    <mergeCell ref="P16:Q16"/>
    <mergeCell ref="R19:T19"/>
    <mergeCell ref="R17:T17"/>
    <mergeCell ref="U17:W17"/>
    <mergeCell ref="B19:G19"/>
    <mergeCell ref="H19:I19"/>
    <mergeCell ref="J19:K19"/>
    <mergeCell ref="L19:M19"/>
    <mergeCell ref="N19:O19"/>
    <mergeCell ref="P19:Q19"/>
    <mergeCell ref="B18:G18"/>
    <mergeCell ref="H18:I18"/>
    <mergeCell ref="J18:K18"/>
    <mergeCell ref="L18:M18"/>
    <mergeCell ref="N18:O18"/>
    <mergeCell ref="P18:Q18"/>
    <mergeCell ref="R34:T34"/>
    <mergeCell ref="B29:G29"/>
    <mergeCell ref="H29:I29"/>
    <mergeCell ref="J29:K29"/>
    <mergeCell ref="L29:M29"/>
    <mergeCell ref="N29:O29"/>
    <mergeCell ref="P29:Q29"/>
    <mergeCell ref="R29:T29"/>
    <mergeCell ref="H25:I25"/>
    <mergeCell ref="J25:K25"/>
    <mergeCell ref="B27:G27"/>
    <mergeCell ref="H27:I27"/>
    <mergeCell ref="J27:K27"/>
    <mergeCell ref="L27:M27"/>
    <mergeCell ref="N27:O27"/>
    <mergeCell ref="P27:Q27"/>
    <mergeCell ref="P34:Q34"/>
    <mergeCell ref="B26:G26"/>
    <mergeCell ref="H26:I26"/>
    <mergeCell ref="J26:K26"/>
    <mergeCell ref="L26:M26"/>
    <mergeCell ref="B32:G32"/>
    <mergeCell ref="H32:I32"/>
    <mergeCell ref="J32:K32"/>
    <mergeCell ref="L32:M32"/>
    <mergeCell ref="N32:O32"/>
    <mergeCell ref="P32:Q32"/>
    <mergeCell ref="B31:G31"/>
    <mergeCell ref="R13:T13"/>
    <mergeCell ref="J21:K21"/>
    <mergeCell ref="L21:M21"/>
    <mergeCell ref="N21:O21"/>
    <mergeCell ref="P21:Q21"/>
    <mergeCell ref="L28:M28"/>
    <mergeCell ref="N28:O28"/>
    <mergeCell ref="P28:Q28"/>
    <mergeCell ref="B22:G22"/>
    <mergeCell ref="H23:I23"/>
    <mergeCell ref="J23:K23"/>
    <mergeCell ref="L23:M23"/>
    <mergeCell ref="N23:O23"/>
    <mergeCell ref="P23:Q23"/>
    <mergeCell ref="R23:T23"/>
    <mergeCell ref="B24:G24"/>
    <mergeCell ref="R16:T16"/>
    <mergeCell ref="H24:I24"/>
    <mergeCell ref="J24:K24"/>
    <mergeCell ref="L24:M24"/>
    <mergeCell ref="U13:W13"/>
    <mergeCell ref="B13:G13"/>
    <mergeCell ref="H13:I13"/>
    <mergeCell ref="J13:K13"/>
    <mergeCell ref="L13:M13"/>
    <mergeCell ref="N13:O13"/>
    <mergeCell ref="P13:Q13"/>
    <mergeCell ref="R27:T27"/>
    <mergeCell ref="U27:W27"/>
    <mergeCell ref="U19:W19"/>
    <mergeCell ref="H20:I20"/>
    <mergeCell ref="J20:K20"/>
    <mergeCell ref="L20:M20"/>
    <mergeCell ref="N20:O20"/>
    <mergeCell ref="P20:Q20"/>
    <mergeCell ref="R20:T20"/>
    <mergeCell ref="R18:T18"/>
    <mergeCell ref="U18:W18"/>
    <mergeCell ref="U20:W20"/>
    <mergeCell ref="R22:T22"/>
    <mergeCell ref="B21:G21"/>
    <mergeCell ref="R26:T26"/>
    <mergeCell ref="U26:W26"/>
    <mergeCell ref="H21:I21"/>
    <mergeCell ref="U23:W23"/>
    <mergeCell ref="U34:W34"/>
    <mergeCell ref="U22:W22"/>
    <mergeCell ref="B20:G20"/>
    <mergeCell ref="B33:G33"/>
    <mergeCell ref="H33:I33"/>
    <mergeCell ref="J33:K33"/>
    <mergeCell ref="L33:M33"/>
    <mergeCell ref="N33:O33"/>
    <mergeCell ref="P33:Q33"/>
    <mergeCell ref="R33:T33"/>
    <mergeCell ref="R21:T21"/>
    <mergeCell ref="U21:W21"/>
    <mergeCell ref="H22:I22"/>
    <mergeCell ref="J22:K22"/>
    <mergeCell ref="L22:M22"/>
    <mergeCell ref="N22:O22"/>
    <mergeCell ref="P22:Q22"/>
    <mergeCell ref="B23:G23"/>
    <mergeCell ref="R28:T28"/>
    <mergeCell ref="U28:W28"/>
    <mergeCell ref="B28:G28"/>
    <mergeCell ref="H28:I28"/>
    <mergeCell ref="J28:K28"/>
    <mergeCell ref="N24:O24"/>
    <mergeCell ref="P24:Q24"/>
    <mergeCell ref="R24:T24"/>
    <mergeCell ref="U24:W24"/>
    <mergeCell ref="B25:G25"/>
    <mergeCell ref="U29:W29"/>
    <mergeCell ref="P26:Q26"/>
    <mergeCell ref="N26:O26"/>
    <mergeCell ref="L25:M25"/>
    <mergeCell ref="N25:O25"/>
    <mergeCell ref="P25:Q25"/>
    <mergeCell ref="R25:T25"/>
    <mergeCell ref="U25:W25"/>
    <mergeCell ref="H30:I30"/>
    <mergeCell ref="J30:K30"/>
    <mergeCell ref="L30:M30"/>
    <mergeCell ref="N30:O30"/>
    <mergeCell ref="P30:Q30"/>
    <mergeCell ref="R30:T30"/>
    <mergeCell ref="U30:W30"/>
    <mergeCell ref="R31:T31"/>
    <mergeCell ref="U31:W31"/>
    <mergeCell ref="H31:I31"/>
    <mergeCell ref="J31:K31"/>
    <mergeCell ref="L31:M31"/>
    <mergeCell ref="N31:O31"/>
    <mergeCell ref="P31:Q31"/>
    <mergeCell ref="R36:T36"/>
    <mergeCell ref="U36:W36"/>
    <mergeCell ref="R32:T32"/>
    <mergeCell ref="U32:W32"/>
    <mergeCell ref="B34:G34"/>
    <mergeCell ref="B36:G36"/>
    <mergeCell ref="H36:I36"/>
    <mergeCell ref="J36:K36"/>
    <mergeCell ref="L36:M36"/>
    <mergeCell ref="N36:O36"/>
    <mergeCell ref="P36:Q36"/>
    <mergeCell ref="R35:T35"/>
    <mergeCell ref="U35:W35"/>
    <mergeCell ref="B35:G35"/>
    <mergeCell ref="H35:I35"/>
    <mergeCell ref="J35:K35"/>
    <mergeCell ref="L35:M35"/>
    <mergeCell ref="N35:O35"/>
    <mergeCell ref="P35:Q35"/>
    <mergeCell ref="U33:W33"/>
    <mergeCell ref="H34:I34"/>
    <mergeCell ref="J34:K34"/>
    <mergeCell ref="L34:M34"/>
    <mergeCell ref="N34:O34"/>
    <mergeCell ref="N38:O38"/>
    <mergeCell ref="P38:Q38"/>
    <mergeCell ref="R38:T38"/>
    <mergeCell ref="H37:I37"/>
    <mergeCell ref="J37:K37"/>
    <mergeCell ref="L37:M37"/>
    <mergeCell ref="N37:O37"/>
    <mergeCell ref="P37:Q37"/>
    <mergeCell ref="B42:W42"/>
    <mergeCell ref="Z11:AA11"/>
    <mergeCell ref="AA15:AD15"/>
    <mergeCell ref="B41:W41"/>
    <mergeCell ref="B40:W40"/>
    <mergeCell ref="M2:N2"/>
    <mergeCell ref="J2:L2"/>
    <mergeCell ref="B2:G2"/>
    <mergeCell ref="O2:W2"/>
    <mergeCell ref="H2:I2"/>
    <mergeCell ref="B4:W4"/>
    <mergeCell ref="U38:W38"/>
    <mergeCell ref="B39:G39"/>
    <mergeCell ref="H39:I39"/>
    <mergeCell ref="J39:K39"/>
    <mergeCell ref="L39:M39"/>
    <mergeCell ref="N39:O39"/>
    <mergeCell ref="P39:Q39"/>
    <mergeCell ref="R39:T39"/>
    <mergeCell ref="U39:W39"/>
    <mergeCell ref="R37:T37"/>
    <mergeCell ref="U37:W37"/>
    <mergeCell ref="H38:I38"/>
    <mergeCell ref="J38:K38"/>
    <mergeCell ref="L38:M38"/>
  </mergeCells>
  <phoneticPr fontId="1"/>
  <conditionalFormatting sqref="K9">
    <cfRule type="expression" dxfId="1" priority="1">
      <formula>AND(K9&lt;20, OR(AA12="〇"))</formula>
    </cfRule>
  </conditionalFormatting>
  <conditionalFormatting sqref="R13:W13">
    <cfRule type="cellIs" dxfId="0" priority="4" operator="lessThan">
      <formula>0</formula>
    </cfRule>
  </conditionalFormatting>
  <dataValidations count="4">
    <dataValidation type="custom" allowBlank="1" showInputMessage="1" showErrorMessage="1" sqref="B34:G34 B30:G30 H13:W13 K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 xr:uid="{B49D249C-3788-4656-9E3D-6F5D322B74BD}">
      <formula1>"〇, ×"</formula1>
    </dataValidation>
    <dataValidation type="list" allowBlank="1" showInputMessage="1" showErrorMessage="1" sqref="B9:D9" xr:uid="{B109E84C-AD8A-4885-A158-210F63EED987}">
      <formula1>$B$55:$B$57</formula1>
    </dataValidation>
  </dataValidations>
  <printOptions horizontalCentered="1" verticalCentered="1"/>
  <pageMargins left="0.23622047244094491" right="0.23622047244094491" top="0.74803149606299213" bottom="0.74803149606299213" header="0.31496062992125984" footer="0.31496062992125984"/>
  <pageSetup paperSize="9" scale="53"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APS_2023_E</vt:lpstr>
      <vt:lpstr>GraduationStatus</vt:lpstr>
      <vt:lpstr>APS_2023_E!Print_Area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cp:lastModifiedBy>UEMOTO MIZUKI(mizuki-u)</cp:lastModifiedBy>
  <cp:lastPrinted>2025-12-23T11:41:27Z</cp:lastPrinted>
  <dcterms:created xsi:type="dcterms:W3CDTF">2025-12-23T05:38:15Z</dcterms:created>
  <dcterms:modified xsi:type="dcterms:W3CDTF">2026-06-09T10:21:11Z</dcterms:modified>
</cp:coreProperties>
</file>